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401" windowWidth="12825" windowHeight="8250" tabRatio="775" activeTab="0"/>
  </bookViews>
  <sheets>
    <sheet name="LİSE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<sst xmlns="http://schemas.openxmlformats.org/spreadsheetml/2006/main" count="96" uniqueCount="80">
  <si>
    <t>TARİH</t>
  </si>
  <si>
    <t>BİYOLOJİ</t>
  </si>
  <si>
    <t>KİMYA</t>
  </si>
  <si>
    <t>FİZİK</t>
  </si>
  <si>
    <t>MATEMATİK</t>
  </si>
  <si>
    <t>COĞRAFYA</t>
  </si>
  <si>
    <t>İNGİLİZCE</t>
  </si>
  <si>
    <t>ALMANCA</t>
  </si>
  <si>
    <t>MÜZİK</t>
  </si>
  <si>
    <t>OKUL ÖNCESİ</t>
  </si>
  <si>
    <t>NORM</t>
  </si>
  <si>
    <t>TOPLAMLAR</t>
  </si>
  <si>
    <t>REHBER ÖĞRETMEN</t>
  </si>
  <si>
    <t>DİN KÜLTÜRÜ</t>
  </si>
  <si>
    <t>KADR</t>
  </si>
  <si>
    <t>DERS SAAT</t>
  </si>
  <si>
    <t>TOPL</t>
  </si>
  <si>
    <t>ÜCR</t>
  </si>
  <si>
    <t>GÖREVLENDİRME</t>
  </si>
  <si>
    <t>SON İHTİYAÇ</t>
  </si>
  <si>
    <t>KADR.</t>
  </si>
  <si>
    <t>İHTİYAÇ</t>
  </si>
  <si>
    <t>AYRI</t>
  </si>
  <si>
    <t>İHTİYAÇLAR</t>
  </si>
  <si>
    <t>OKUL</t>
  </si>
  <si>
    <t>NORMA GÖRE</t>
  </si>
  <si>
    <t>ÖĞRETMEN DURUMU</t>
  </si>
  <si>
    <t>DERS SAAT ORTL.</t>
  </si>
  <si>
    <t>HİZMETLİ</t>
  </si>
  <si>
    <t>TOPLAM PERS.</t>
  </si>
  <si>
    <t>GÖRV</t>
  </si>
  <si>
    <t>MEV  CUT</t>
  </si>
  <si>
    <t>LİSELER</t>
  </si>
  <si>
    <t>MES.TEK.AND.LİSESİ</t>
  </si>
  <si>
    <t>ÖZEL EĞİTİM</t>
  </si>
  <si>
    <t>RESMİ NORMA GÖRE</t>
  </si>
  <si>
    <t>MEVCUT ÖĞRT. GÖRE</t>
  </si>
  <si>
    <t>GÖREVLND. SONUNA GÖRE</t>
  </si>
  <si>
    <t>ORTALAMA DERS SAATLERİ</t>
  </si>
  <si>
    <t>PSİKOLOJİ</t>
  </si>
  <si>
    <t>FELSEFE</t>
  </si>
  <si>
    <t>ÇOCUK GEL. VE EĞT</t>
  </si>
  <si>
    <t>ARAPÇA</t>
  </si>
  <si>
    <t>NORM DURUMU</t>
  </si>
  <si>
    <t>KADRO MEVC.</t>
  </si>
  <si>
    <t>KADR+ÜCR.</t>
  </si>
  <si>
    <t>T.D. EDEBİYAT</t>
  </si>
  <si>
    <t>BEDEN EĞİTİMİ</t>
  </si>
  <si>
    <t>GÖRSEL SANATLAR</t>
  </si>
  <si>
    <t>BİLİŞİM TEKNOLOJİ.</t>
  </si>
  <si>
    <t>ŞEF-MEM-VHKİ</t>
  </si>
  <si>
    <t>GEÇİCİ</t>
  </si>
  <si>
    <t>KAD. GRV</t>
  </si>
  <si>
    <t>İDARECİ TOPL.</t>
  </si>
  <si>
    <t>K.GR</t>
  </si>
  <si>
    <t>KD.GRV</t>
  </si>
  <si>
    <t>GR.GÇ</t>
  </si>
  <si>
    <t>GRV.</t>
  </si>
  <si>
    <t>PERSONEL TOPL.</t>
  </si>
  <si>
    <t>GİRİŞ SAYFASI</t>
  </si>
  <si>
    <t>PERSN. TOPL.</t>
  </si>
  <si>
    <t>İDARE. TOPL.</t>
  </si>
  <si>
    <t>İD+ÖĞR  TOPL.</t>
  </si>
  <si>
    <t>GENEL TOPL.</t>
  </si>
  <si>
    <t>ÖĞRT. TOPL.</t>
  </si>
  <si>
    <t>ADET</t>
  </si>
  <si>
    <t>GÖREVLENDİRME GİDEN ÖĞRETMEN</t>
  </si>
  <si>
    <t>AÇIKLAMA</t>
  </si>
  <si>
    <t>GRV.TÜR</t>
  </si>
  <si>
    <t>GÖREVLENDİRME GELEN ÖĞRETMEN</t>
  </si>
  <si>
    <t>GÖREVDEN AYRI OLAN ÖĞRETMEN</t>
  </si>
  <si>
    <t>BRANŞ</t>
  </si>
  <si>
    <t>SEBEBİ</t>
  </si>
  <si>
    <t>SON MEVCT</t>
  </si>
  <si>
    <t>ÖĞRT.MESLEK BİLG.</t>
  </si>
  <si>
    <t>SAYFA BAŞI</t>
  </si>
  <si>
    <t>MD.NOR</t>
  </si>
  <si>
    <t>YRD.NOR</t>
  </si>
  <si>
    <t>LİSELER GENEL</t>
  </si>
  <si>
    <t>okul adı yazınız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</si>
</sst>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</numFmts>
  <fonts count="102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0"/>
      <color indexed="18"/>
      <name val="Arial Tur"/>
      <family val="0"/>
    </font>
    <font>
      <b/>
      <sz val="10"/>
      <color indexed="16"/>
      <name val="Arial Tur"/>
      <family val="0"/>
    </font>
    <font>
      <b/>
      <sz val="10"/>
      <color indexed="17"/>
      <name val="Arial Tur"/>
      <family val="0"/>
    </font>
    <font>
      <b/>
      <sz val="10"/>
      <color indexed="12"/>
      <name val="Arial Tur"/>
      <family val="0"/>
    </font>
    <font>
      <b/>
      <sz val="11"/>
      <name val="Arial Tur"/>
      <family val="0"/>
    </font>
    <font>
      <b/>
      <sz val="10"/>
      <color indexed="10"/>
      <name val="Arial Tur"/>
      <family val="0"/>
    </font>
    <font>
      <b/>
      <sz val="10"/>
      <color indexed="9"/>
      <name val="Arial Tur"/>
      <family val="0"/>
    </font>
    <font>
      <b/>
      <sz val="12"/>
      <name val="Arial Tur"/>
      <family val="0"/>
    </font>
    <font>
      <sz val="10"/>
      <color indexed="9"/>
      <name val="Arial Tur"/>
      <family val="0"/>
    </font>
    <font>
      <b/>
      <sz val="16"/>
      <name val="Arial Tur"/>
      <family val="0"/>
    </font>
    <font>
      <b/>
      <sz val="14"/>
      <color indexed="10"/>
      <name val="Arial Tur"/>
      <family val="0"/>
    </font>
    <font>
      <b/>
      <sz val="14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10"/>
      <color indexed="14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color indexed="61"/>
      <name val="Arial Tur"/>
      <family val="0"/>
    </font>
    <font>
      <b/>
      <sz val="13"/>
      <name val="Arial Tur"/>
      <family val="0"/>
    </font>
    <font>
      <b/>
      <sz val="13"/>
      <color indexed="10"/>
      <name val="Arial Tur"/>
      <family val="0"/>
    </font>
    <font>
      <b/>
      <sz val="8"/>
      <color indexed="61"/>
      <name val="Arial Tur"/>
      <family val="0"/>
    </font>
    <font>
      <b/>
      <sz val="8"/>
      <name val="Arial Tur"/>
      <family val="0"/>
    </font>
    <font>
      <b/>
      <sz val="16"/>
      <color indexed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 Tur"/>
      <family val="0"/>
    </font>
    <font>
      <b/>
      <sz val="11"/>
      <color indexed="12"/>
      <name val="Arial Tur"/>
      <family val="0"/>
    </font>
    <font>
      <b/>
      <sz val="13"/>
      <color indexed="17"/>
      <name val="Arial Tur"/>
      <family val="0"/>
    </font>
    <font>
      <b/>
      <sz val="13"/>
      <color indexed="13"/>
      <name val="Arial Tur"/>
      <family val="0"/>
    </font>
    <font>
      <b/>
      <sz val="13"/>
      <color indexed="9"/>
      <name val="Arial Tur"/>
      <family val="0"/>
    </font>
    <font>
      <b/>
      <sz val="13"/>
      <color indexed="12"/>
      <name val="Arial Tur"/>
      <family val="0"/>
    </font>
    <font>
      <b/>
      <sz val="10"/>
      <color indexed="14"/>
      <name val="Arial Tur"/>
      <family val="0"/>
    </font>
    <font>
      <sz val="9"/>
      <color indexed="10"/>
      <name val="Arial Tur"/>
      <family val="0"/>
    </font>
    <font>
      <b/>
      <sz val="11"/>
      <color indexed="10"/>
      <name val="Arial Tur"/>
      <family val="0"/>
    </font>
    <font>
      <b/>
      <sz val="9"/>
      <color indexed="13"/>
      <name val="Arial Tur"/>
      <family val="0"/>
    </font>
    <font>
      <b/>
      <sz val="11"/>
      <color indexed="30"/>
      <name val="Arial Tur"/>
      <family val="0"/>
    </font>
    <font>
      <b/>
      <sz val="16"/>
      <color indexed="9"/>
      <name val="Arial Tur"/>
      <family val="0"/>
    </font>
    <font>
      <b/>
      <sz val="16"/>
      <color indexed="10"/>
      <name val="Arial Tur"/>
      <family val="0"/>
    </font>
    <font>
      <b/>
      <sz val="11"/>
      <color indexed="9"/>
      <name val="Arial Tur"/>
      <family val="0"/>
    </font>
    <font>
      <b/>
      <sz val="18"/>
      <color indexed="10"/>
      <name val="Arial Tur"/>
      <family val="0"/>
    </font>
    <font>
      <b/>
      <sz val="14"/>
      <color indexed="22"/>
      <name val="Arial Black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 Tur"/>
      <family val="0"/>
    </font>
    <font>
      <b/>
      <sz val="10"/>
      <color theme="0"/>
      <name val="Arial Tur"/>
      <family val="0"/>
    </font>
    <font>
      <b/>
      <sz val="10"/>
      <color rgb="FF006600"/>
      <name val="Arial Tur"/>
      <family val="0"/>
    </font>
    <font>
      <b/>
      <sz val="10"/>
      <color rgb="FFFF0000"/>
      <name val="Arial Tur"/>
      <family val="0"/>
    </font>
    <font>
      <b/>
      <sz val="11"/>
      <color rgb="FF0000FF"/>
      <name val="Arial Tur"/>
      <family val="0"/>
    </font>
    <font>
      <b/>
      <sz val="13"/>
      <color rgb="FFFF0000"/>
      <name val="Arial Tur"/>
      <family val="0"/>
    </font>
    <font>
      <b/>
      <sz val="13"/>
      <color rgb="FF006600"/>
      <name val="Arial Tur"/>
      <family val="0"/>
    </font>
    <font>
      <b/>
      <sz val="13"/>
      <color rgb="FFFFFF00"/>
      <name val="Arial Tur"/>
      <family val="0"/>
    </font>
    <font>
      <b/>
      <sz val="13"/>
      <color theme="0"/>
      <name val="Arial Tur"/>
      <family val="0"/>
    </font>
    <font>
      <b/>
      <sz val="13"/>
      <color rgb="FF0000FF"/>
      <name val="Arial Tur"/>
      <family val="0"/>
    </font>
    <font>
      <b/>
      <sz val="10"/>
      <color rgb="FFFF00FF"/>
      <name val="Arial Tur"/>
      <family val="0"/>
    </font>
    <font>
      <b/>
      <sz val="10"/>
      <color rgb="FF0000FF"/>
      <name val="Arial Tur"/>
      <family val="0"/>
    </font>
    <font>
      <sz val="9"/>
      <color rgb="FFFF0000"/>
      <name val="Arial Tur"/>
      <family val="0"/>
    </font>
    <font>
      <b/>
      <sz val="11"/>
      <color rgb="FFFF0000"/>
      <name val="Arial Tur"/>
      <family val="0"/>
    </font>
    <font>
      <sz val="10"/>
      <color theme="0"/>
      <name val="Arial Tur"/>
      <family val="0"/>
    </font>
    <font>
      <b/>
      <sz val="9"/>
      <color rgb="FFFFFF00"/>
      <name val="Arial Tur"/>
      <family val="0"/>
    </font>
    <font>
      <b/>
      <sz val="10"/>
      <color theme="5" tint="-0.4999699890613556"/>
      <name val="Arial Tur"/>
      <family val="0"/>
    </font>
    <font>
      <b/>
      <sz val="14"/>
      <color rgb="FFFF0000"/>
      <name val="Arial Tur"/>
      <family val="0"/>
    </font>
    <font>
      <b/>
      <sz val="11"/>
      <color rgb="FF0033CC"/>
      <name val="Arial Tur"/>
      <family val="0"/>
    </font>
    <font>
      <b/>
      <sz val="14"/>
      <color theme="0" tint="-0.04997999966144562"/>
      <name val="Arial Black"/>
      <family val="2"/>
    </font>
    <font>
      <b/>
      <sz val="12"/>
      <color theme="0"/>
      <name val="Arial Black"/>
      <family val="2"/>
    </font>
    <font>
      <b/>
      <sz val="11"/>
      <color theme="0"/>
      <name val="Arial Tur"/>
      <family val="0"/>
    </font>
    <font>
      <b/>
      <sz val="16"/>
      <color theme="0"/>
      <name val="Arial Tur"/>
      <family val="0"/>
    </font>
    <font>
      <b/>
      <sz val="16"/>
      <color rgb="FFFF0000"/>
      <name val="Arial Tur"/>
      <family val="0"/>
    </font>
    <font>
      <b/>
      <sz val="18"/>
      <color rgb="FFFF0000"/>
      <name val="Arial Tu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66FFFF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0" borderId="5" applyNumberFormat="0" applyAlignment="0" applyProtection="0"/>
    <xf numFmtId="0" fontId="69" fillId="21" borderId="6" applyNumberFormat="0" applyAlignment="0" applyProtection="0"/>
    <xf numFmtId="0" fontId="70" fillId="20" borderId="6" applyNumberFormat="0" applyAlignment="0" applyProtection="0"/>
    <xf numFmtId="0" fontId="71" fillId="22" borderId="7" applyNumberFormat="0" applyAlignment="0" applyProtection="0"/>
    <xf numFmtId="0" fontId="7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0" fillId="25" borderId="8" applyNumberFormat="0" applyFont="0" applyAlignment="0" applyProtection="0"/>
    <xf numFmtId="0" fontId="7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" fontId="0" fillId="0" borderId="13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wrapText="1"/>
      <protection/>
    </xf>
    <xf numFmtId="0" fontId="2" fillId="19" borderId="16" xfId="48" applyFont="1" applyFill="1" applyBorder="1" applyAlignment="1" applyProtection="1">
      <alignment/>
      <protection/>
    </xf>
    <xf numFmtId="0" fontId="2" fillId="19" borderId="12" xfId="48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/>
    </xf>
    <xf numFmtId="0" fontId="15" fillId="34" borderId="14" xfId="0" applyFont="1" applyFill="1" applyBorder="1" applyAlignment="1" applyProtection="1">
      <alignment horizontal="center" vertical="center" wrapText="1"/>
      <protection/>
    </xf>
    <xf numFmtId="0" fontId="15" fillId="35" borderId="14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77" fillId="35" borderId="22" xfId="0" applyFont="1" applyFill="1" applyBorder="1" applyAlignment="1" applyProtection="1">
      <alignment horizontal="center" vertical="center"/>
      <protection/>
    </xf>
    <xf numFmtId="0" fontId="78" fillId="36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8" fillId="37" borderId="24" xfId="0" applyFont="1" applyFill="1" applyBorder="1" applyAlignment="1" applyProtection="1">
      <alignment horizontal="center" vertical="center"/>
      <protection/>
    </xf>
    <xf numFmtId="0" fontId="79" fillId="25" borderId="23" xfId="0" applyFont="1" applyFill="1" applyBorder="1" applyAlignment="1" applyProtection="1">
      <alignment horizontal="center" vertical="center"/>
      <protection/>
    </xf>
    <xf numFmtId="0" fontId="79" fillId="38" borderId="14" xfId="0" applyFont="1" applyFill="1" applyBorder="1" applyAlignment="1" applyProtection="1">
      <alignment horizontal="center" vertical="center"/>
      <protection/>
    </xf>
    <xf numFmtId="0" fontId="80" fillId="38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vertical="center"/>
      <protection/>
    </xf>
    <xf numFmtId="0" fontId="81" fillId="39" borderId="2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81" fillId="40" borderId="20" xfId="0" applyFont="1" applyFill="1" applyBorder="1" applyAlignment="1" applyProtection="1">
      <alignment horizontal="center" vertical="center"/>
      <protection/>
    </xf>
    <xf numFmtId="0" fontId="7" fillId="40" borderId="14" xfId="0" applyFont="1" applyFill="1" applyBorder="1" applyAlignment="1" applyProtection="1">
      <alignment horizontal="center" vertical="center"/>
      <protection/>
    </xf>
    <xf numFmtId="0" fontId="82" fillId="38" borderId="20" xfId="0" applyFont="1" applyFill="1" applyBorder="1" applyAlignment="1" applyProtection="1">
      <alignment horizontal="center" vertical="center"/>
      <protection/>
    </xf>
    <xf numFmtId="0" fontId="83" fillId="38" borderId="1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wrapText="1"/>
      <protection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2" fillId="41" borderId="3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84" fillId="35" borderId="22" xfId="0" applyFont="1" applyFill="1" applyBorder="1" applyAlignment="1" applyProtection="1">
      <alignment horizontal="center" vertical="center"/>
      <protection/>
    </xf>
    <xf numFmtId="0" fontId="85" fillId="36" borderId="23" xfId="0" applyFont="1" applyFill="1" applyBorder="1" applyAlignment="1" applyProtection="1">
      <alignment horizontal="center" vertical="center"/>
      <protection/>
    </xf>
    <xf numFmtId="0" fontId="86" fillId="39" borderId="22" xfId="0" applyFont="1" applyFill="1" applyBorder="1" applyAlignment="1" applyProtection="1">
      <alignment horizontal="center" vertical="center"/>
      <protection/>
    </xf>
    <xf numFmtId="0" fontId="21" fillId="34" borderId="14" xfId="0" applyFont="1" applyFill="1" applyBorder="1" applyAlignment="1" applyProtection="1">
      <alignment horizontal="center" vertical="center"/>
      <protection/>
    </xf>
    <xf numFmtId="0" fontId="83" fillId="25" borderId="23" xfId="0" applyFont="1" applyFill="1" applyBorder="1" applyAlignment="1" applyProtection="1">
      <alignment horizontal="center" vertical="center"/>
      <protection/>
    </xf>
    <xf numFmtId="0" fontId="86" fillId="40" borderId="22" xfId="0" applyFont="1" applyFill="1" applyBorder="1" applyAlignment="1" applyProtection="1">
      <alignment horizontal="center" vertical="center"/>
      <protection/>
    </xf>
    <xf numFmtId="0" fontId="21" fillId="40" borderId="14" xfId="0" applyFont="1" applyFill="1" applyBorder="1" applyAlignment="1" applyProtection="1">
      <alignment horizontal="center" vertical="center"/>
      <protection/>
    </xf>
    <xf numFmtId="0" fontId="2" fillId="42" borderId="26" xfId="0" applyFont="1" applyFill="1" applyBorder="1" applyAlignment="1" applyProtection="1">
      <alignment/>
      <protection/>
    </xf>
    <xf numFmtId="0" fontId="2" fillId="42" borderId="27" xfId="0" applyFont="1" applyFill="1" applyBorder="1" applyAlignment="1" applyProtection="1">
      <alignment/>
      <protection/>
    </xf>
    <xf numFmtId="0" fontId="80" fillId="42" borderId="27" xfId="0" applyFont="1" applyFill="1" applyBorder="1" applyAlignment="1" applyProtection="1">
      <alignment/>
      <protection/>
    </xf>
    <xf numFmtId="0" fontId="87" fillId="42" borderId="27" xfId="0" applyFont="1" applyFill="1" applyBorder="1" applyAlignment="1" applyProtection="1">
      <alignment/>
      <protection/>
    </xf>
    <xf numFmtId="0" fontId="88" fillId="42" borderId="28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79" fillId="42" borderId="27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89" fillId="0" borderId="0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 horizontal="center" wrapText="1"/>
      <protection/>
    </xf>
    <xf numFmtId="0" fontId="5" fillId="43" borderId="2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" fillId="44" borderId="15" xfId="0" applyFont="1" applyFill="1" applyBorder="1" applyAlignment="1" applyProtection="1">
      <alignment horizontal="center" vertical="top" wrapText="1"/>
      <protection/>
    </xf>
    <xf numFmtId="0" fontId="2" fillId="44" borderId="35" xfId="0" applyFont="1" applyFill="1" applyBorder="1" applyAlignment="1" applyProtection="1">
      <alignment horizontal="center" vertical="top"/>
      <protection/>
    </xf>
    <xf numFmtId="0" fontId="2" fillId="9" borderId="15" xfId="0" applyFont="1" applyFill="1" applyBorder="1" applyAlignment="1" applyProtection="1">
      <alignment horizontal="center" vertical="center" wrapText="1"/>
      <protection/>
    </xf>
    <xf numFmtId="0" fontId="2" fillId="9" borderId="35" xfId="0" applyFont="1" applyFill="1" applyBorder="1" applyAlignment="1" applyProtection="1">
      <alignment horizontal="center"/>
      <protection/>
    </xf>
    <xf numFmtId="0" fontId="78" fillId="45" borderId="15" xfId="0" applyFont="1" applyFill="1" applyBorder="1" applyAlignment="1" applyProtection="1">
      <alignment horizontal="center" wrapText="1"/>
      <protection/>
    </xf>
    <xf numFmtId="0" fontId="78" fillId="45" borderId="35" xfId="0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top"/>
      <protection locked="0"/>
    </xf>
    <xf numFmtId="0" fontId="2" fillId="0" borderId="38" xfId="0" applyFont="1" applyBorder="1" applyAlignment="1" applyProtection="1">
      <alignment horizontal="center" vertical="top" wrapText="1"/>
      <protection locked="0"/>
    </xf>
    <xf numFmtId="0" fontId="2" fillId="0" borderId="39" xfId="0" applyFont="1" applyBorder="1" applyAlignment="1" applyProtection="1">
      <alignment horizontal="center" vertical="top"/>
      <protection locked="0"/>
    </xf>
    <xf numFmtId="0" fontId="90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 vertical="top" wrapText="1"/>
      <protection locked="0"/>
    </xf>
    <xf numFmtId="0" fontId="2" fillId="0" borderId="41" xfId="0" applyFont="1" applyBorder="1" applyAlignment="1" applyProtection="1">
      <alignment horizontal="center" vertical="top"/>
      <protection locked="0"/>
    </xf>
    <xf numFmtId="0" fontId="91" fillId="0" borderId="0" xfId="0" applyFont="1" applyAlignment="1" applyProtection="1">
      <alignment horizontal="center"/>
      <protection/>
    </xf>
    <xf numFmtId="0" fontId="90" fillId="38" borderId="14" xfId="0" applyFont="1" applyFill="1" applyBorder="1" applyAlignment="1" applyProtection="1">
      <alignment horizontal="center"/>
      <protection locked="0"/>
    </xf>
    <xf numFmtId="0" fontId="92" fillId="46" borderId="20" xfId="0" applyFont="1" applyFill="1" applyBorder="1" applyAlignment="1" applyProtection="1">
      <alignment/>
      <protection/>
    </xf>
    <xf numFmtId="0" fontId="15" fillId="0" borderId="22" xfId="0" applyFont="1" applyFill="1" applyBorder="1" applyAlignment="1" applyProtection="1">
      <alignment horizontal="center" wrapText="1"/>
      <protection/>
    </xf>
    <xf numFmtId="0" fontId="93" fillId="42" borderId="27" xfId="0" applyFont="1" applyFill="1" applyBorder="1" applyAlignment="1" applyProtection="1">
      <alignment/>
      <protection/>
    </xf>
    <xf numFmtId="1" fontId="0" fillId="0" borderId="16" xfId="0" applyNumberFormat="1" applyFill="1" applyBorder="1" applyAlignment="1" applyProtection="1">
      <alignment horizontal="center"/>
      <protection/>
    </xf>
    <xf numFmtId="180" fontId="94" fillId="40" borderId="37" xfId="0" applyNumberFormat="1" applyFont="1" applyFill="1" applyBorder="1" applyAlignment="1" applyProtection="1">
      <alignment horizontal="center" vertical="center"/>
      <protection/>
    </xf>
    <xf numFmtId="180" fontId="94" fillId="40" borderId="42" xfId="0" applyNumberFormat="1" applyFont="1" applyFill="1" applyBorder="1" applyAlignment="1" applyProtection="1">
      <alignment horizontal="center" vertical="center"/>
      <protection/>
    </xf>
    <xf numFmtId="180" fontId="94" fillId="40" borderId="43" xfId="0" applyNumberFormat="1" applyFont="1" applyFill="1" applyBorder="1" applyAlignment="1" applyProtection="1">
      <alignment horizontal="center" vertical="center"/>
      <protection/>
    </xf>
    <xf numFmtId="180" fontId="94" fillId="40" borderId="44" xfId="0" applyNumberFormat="1" applyFont="1" applyFill="1" applyBorder="1" applyAlignment="1" applyProtection="1">
      <alignment horizontal="center" vertical="center"/>
      <protection/>
    </xf>
    <xf numFmtId="180" fontId="94" fillId="40" borderId="45" xfId="0" applyNumberFormat="1" applyFont="1" applyFill="1" applyBorder="1" applyAlignment="1" applyProtection="1">
      <alignment horizontal="center" vertical="center"/>
      <protection/>
    </xf>
    <xf numFmtId="0" fontId="95" fillId="19" borderId="46" xfId="0" applyFont="1" applyFill="1" applyBorder="1" applyAlignment="1" applyProtection="1">
      <alignment horizontal="center" vertical="center" wrapText="1"/>
      <protection/>
    </xf>
    <xf numFmtId="0" fontId="95" fillId="19" borderId="37" xfId="0" applyFont="1" applyFill="1" applyBorder="1" applyAlignment="1" applyProtection="1">
      <alignment horizontal="center" vertical="center" wrapText="1"/>
      <protection/>
    </xf>
    <xf numFmtId="0" fontId="94" fillId="38" borderId="40" xfId="0" applyFont="1" applyFill="1" applyBorder="1" applyAlignment="1" applyProtection="1">
      <alignment horizontal="center" vertical="center"/>
      <protection/>
    </xf>
    <xf numFmtId="0" fontId="94" fillId="38" borderId="41" xfId="0" applyFont="1" applyFill="1" applyBorder="1" applyAlignment="1" applyProtection="1">
      <alignment horizontal="center" vertical="center"/>
      <protection/>
    </xf>
    <xf numFmtId="0" fontId="94" fillId="38" borderId="47" xfId="0" applyFont="1" applyFill="1" applyBorder="1" applyAlignment="1" applyProtection="1">
      <alignment horizontal="center" vertical="center"/>
      <protection/>
    </xf>
    <xf numFmtId="0" fontId="94" fillId="38" borderId="38" xfId="0" applyFont="1" applyFill="1" applyBorder="1" applyAlignment="1" applyProtection="1">
      <alignment horizontal="center" vertical="center"/>
      <protection/>
    </xf>
    <xf numFmtId="0" fontId="94" fillId="38" borderId="39" xfId="0" applyFont="1" applyFill="1" applyBorder="1" applyAlignment="1" applyProtection="1">
      <alignment horizontal="center" vertical="center"/>
      <protection/>
    </xf>
    <xf numFmtId="0" fontId="94" fillId="38" borderId="48" xfId="0" applyFont="1" applyFill="1" applyBorder="1" applyAlignment="1" applyProtection="1">
      <alignment horizontal="center" vertical="center"/>
      <protection/>
    </xf>
    <xf numFmtId="0" fontId="96" fillId="47" borderId="22" xfId="48" applyFont="1" applyFill="1" applyBorder="1" applyAlignment="1" applyProtection="1">
      <alignment horizontal="center"/>
      <protection/>
    </xf>
    <xf numFmtId="0" fontId="96" fillId="47" borderId="49" xfId="48" applyFont="1" applyFill="1" applyBorder="1" applyAlignment="1" applyProtection="1">
      <alignment horizontal="center"/>
      <protection/>
    </xf>
    <xf numFmtId="0" fontId="97" fillId="33" borderId="22" xfId="48" applyFont="1" applyFill="1" applyBorder="1" applyAlignment="1" applyProtection="1">
      <alignment horizontal="center" vertical="center" wrapText="1"/>
      <protection/>
    </xf>
    <xf numFmtId="0" fontId="97" fillId="33" borderId="49" xfId="48" applyFont="1" applyFill="1" applyBorder="1" applyAlignment="1" applyProtection="1">
      <alignment horizontal="center" vertical="center" wrapText="1"/>
      <protection/>
    </xf>
    <xf numFmtId="0" fontId="13" fillId="37" borderId="22" xfId="0" applyFont="1" applyFill="1" applyBorder="1" applyAlignment="1" applyProtection="1">
      <alignment horizontal="center" vertical="center"/>
      <protection/>
    </xf>
    <xf numFmtId="0" fontId="13" fillId="37" borderId="49" xfId="0" applyFont="1" applyFill="1" applyBorder="1" applyAlignment="1" applyProtection="1">
      <alignment horizontal="center" vertical="center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49" xfId="0" applyFont="1" applyFill="1" applyBorder="1" applyAlignment="1" applyProtection="1">
      <alignment horizontal="center" vertical="center"/>
      <protection/>
    </xf>
    <xf numFmtId="0" fontId="14" fillId="0" borderId="22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9" fillId="48" borderId="22" xfId="0" applyFont="1" applyFill="1" applyBorder="1" applyAlignment="1" applyProtection="1">
      <alignment horizontal="center" vertical="center" wrapText="1"/>
      <protection/>
    </xf>
    <xf numFmtId="0" fontId="11" fillId="48" borderId="25" xfId="0" applyFont="1" applyFill="1" applyBorder="1" applyAlignment="1" applyProtection="1">
      <alignment vertical="center" wrapText="1"/>
      <protection/>
    </xf>
    <xf numFmtId="0" fontId="2" fillId="0" borderId="37" xfId="0" applyFont="1" applyBorder="1" applyAlignment="1" applyProtection="1">
      <alignment horizontal="center"/>
      <protection locked="0"/>
    </xf>
    <xf numFmtId="180" fontId="14" fillId="49" borderId="25" xfId="0" applyNumberFormat="1" applyFont="1" applyFill="1" applyBorder="1" applyAlignment="1" applyProtection="1">
      <alignment horizontal="center" vertical="center"/>
      <protection/>
    </xf>
    <xf numFmtId="180" fontId="14" fillId="49" borderId="49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49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2" fillId="37" borderId="22" xfId="0" applyFont="1" applyFill="1" applyBorder="1" applyAlignment="1" applyProtection="1">
      <alignment horizontal="center" vertical="center"/>
      <protection/>
    </xf>
    <xf numFmtId="0" fontId="22" fillId="37" borderId="49" xfId="0" applyFont="1" applyFill="1" applyBorder="1" applyAlignment="1" applyProtection="1">
      <alignment horizontal="center" vertical="center"/>
      <protection/>
    </xf>
    <xf numFmtId="0" fontId="12" fillId="50" borderId="20" xfId="0" applyFont="1" applyFill="1" applyBorder="1" applyAlignment="1" applyProtection="1">
      <alignment horizontal="center" vertical="center"/>
      <protection/>
    </xf>
    <xf numFmtId="0" fontId="12" fillId="50" borderId="50" xfId="0" applyFont="1" applyFill="1" applyBorder="1" applyAlignment="1" applyProtection="1">
      <alignment horizontal="center" vertical="center"/>
      <protection/>
    </xf>
    <xf numFmtId="0" fontId="12" fillId="50" borderId="24" xfId="0" applyFont="1" applyFill="1" applyBorder="1" applyAlignment="1" applyProtection="1">
      <alignment horizontal="center" vertical="center"/>
      <protection/>
    </xf>
    <xf numFmtId="0" fontId="3" fillId="50" borderId="20" xfId="0" applyFont="1" applyFill="1" applyBorder="1" applyAlignment="1" applyProtection="1">
      <alignment horizontal="center"/>
      <protection/>
    </xf>
    <xf numFmtId="0" fontId="3" fillId="50" borderId="50" xfId="0" applyFont="1" applyFill="1" applyBorder="1" applyAlignment="1" applyProtection="1">
      <alignment horizontal="center"/>
      <protection/>
    </xf>
    <xf numFmtId="0" fontId="98" fillId="46" borderId="20" xfId="0" applyFont="1" applyFill="1" applyBorder="1" applyAlignment="1" applyProtection="1">
      <alignment horizontal="center"/>
      <protection/>
    </xf>
    <xf numFmtId="0" fontId="98" fillId="46" borderId="24" xfId="0" applyFont="1" applyFill="1" applyBorder="1" applyAlignment="1" applyProtection="1">
      <alignment horizontal="center"/>
      <protection/>
    </xf>
    <xf numFmtId="0" fontId="8" fillId="37" borderId="20" xfId="0" applyFont="1" applyFill="1" applyBorder="1" applyAlignment="1" applyProtection="1">
      <alignment horizontal="center"/>
      <protection/>
    </xf>
    <xf numFmtId="0" fontId="8" fillId="37" borderId="50" xfId="0" applyFont="1" applyFill="1" applyBorder="1" applyAlignment="1" applyProtection="1">
      <alignment horizontal="center"/>
      <protection/>
    </xf>
    <xf numFmtId="0" fontId="8" fillId="37" borderId="24" xfId="0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11" fillId="33" borderId="49" xfId="0" applyFont="1" applyFill="1" applyBorder="1" applyAlignment="1" applyProtection="1">
      <alignment vertical="center" wrapText="1"/>
      <protection/>
    </xf>
    <xf numFmtId="0" fontId="4" fillId="51" borderId="22" xfId="0" applyFont="1" applyFill="1" applyBorder="1" applyAlignment="1" applyProtection="1">
      <alignment horizontal="center" vertical="center" wrapText="1"/>
      <protection/>
    </xf>
    <xf numFmtId="0" fontId="4" fillId="51" borderId="49" xfId="0" applyFont="1" applyFill="1" applyBorder="1" applyAlignment="1" applyProtection="1">
      <alignment horizontal="center" vertical="center" wrapText="1"/>
      <protection/>
    </xf>
    <xf numFmtId="0" fontId="78" fillId="52" borderId="20" xfId="0" applyFont="1" applyFill="1" applyBorder="1" applyAlignment="1" applyProtection="1">
      <alignment horizontal="center" vertical="center" wrapText="1"/>
      <protection/>
    </xf>
    <xf numFmtId="0" fontId="78" fillId="52" borderId="23" xfId="0" applyFont="1" applyFill="1" applyBorder="1" applyAlignment="1" applyProtection="1">
      <alignment horizontal="center" vertical="center" wrapText="1"/>
      <protection/>
    </xf>
    <xf numFmtId="0" fontId="2" fillId="49" borderId="22" xfId="0" applyFont="1" applyFill="1" applyBorder="1" applyAlignment="1" applyProtection="1">
      <alignment horizontal="center" vertical="center" wrapText="1"/>
      <protection/>
    </xf>
    <xf numFmtId="0" fontId="2" fillId="49" borderId="25" xfId="0" applyFont="1" applyFill="1" applyBorder="1" applyAlignment="1" applyProtection="1">
      <alignment horizontal="center" vertical="center" wrapText="1"/>
      <protection/>
    </xf>
    <xf numFmtId="0" fontId="78" fillId="46" borderId="33" xfId="0" applyFont="1" applyFill="1" applyBorder="1" applyAlignment="1" applyProtection="1">
      <alignment horizontal="center" vertical="center" wrapText="1"/>
      <protection/>
    </xf>
    <xf numFmtId="0" fontId="78" fillId="46" borderId="51" xfId="0" applyFont="1" applyFill="1" applyBorder="1" applyAlignment="1" applyProtection="1">
      <alignment horizontal="center" vertical="center" wrapText="1"/>
      <protection/>
    </xf>
    <xf numFmtId="0" fontId="99" fillId="46" borderId="23" xfId="0" applyFont="1" applyFill="1" applyBorder="1" applyAlignment="1" applyProtection="1">
      <alignment horizontal="center" vertical="center"/>
      <protection/>
    </xf>
    <xf numFmtId="0" fontId="99" fillId="46" borderId="52" xfId="0" applyFont="1" applyFill="1" applyBorder="1" applyAlignment="1" applyProtection="1">
      <alignment horizontal="center" vertical="center"/>
      <protection/>
    </xf>
    <xf numFmtId="0" fontId="78" fillId="52" borderId="33" xfId="0" applyFont="1" applyFill="1" applyBorder="1" applyAlignment="1" applyProtection="1">
      <alignment horizontal="center" vertical="center" wrapText="1"/>
      <protection/>
    </xf>
    <xf numFmtId="0" fontId="78" fillId="52" borderId="51" xfId="0" applyFont="1" applyFill="1" applyBorder="1" applyAlignment="1" applyProtection="1">
      <alignment horizontal="center" vertical="center" wrapText="1"/>
      <protection/>
    </xf>
    <xf numFmtId="0" fontId="99" fillId="52" borderId="23" xfId="0" applyFont="1" applyFill="1" applyBorder="1" applyAlignment="1" applyProtection="1">
      <alignment horizontal="center" vertical="center"/>
      <protection/>
    </xf>
    <xf numFmtId="0" fontId="99" fillId="52" borderId="52" xfId="0" applyFont="1" applyFill="1" applyBorder="1" applyAlignment="1" applyProtection="1">
      <alignment horizontal="center" vertical="center"/>
      <protection/>
    </xf>
    <xf numFmtId="0" fontId="2" fillId="41" borderId="20" xfId="0" applyFont="1" applyFill="1" applyBorder="1" applyAlignment="1" applyProtection="1">
      <alignment horizontal="center"/>
      <protection/>
    </xf>
    <xf numFmtId="0" fontId="2" fillId="41" borderId="50" xfId="0" applyFont="1" applyFill="1" applyBorder="1" applyAlignment="1" applyProtection="1">
      <alignment horizontal="center"/>
      <protection/>
    </xf>
    <xf numFmtId="0" fontId="2" fillId="41" borderId="24" xfId="0" applyFont="1" applyFill="1" applyBorder="1" applyAlignment="1" applyProtection="1">
      <alignment horizontal="center"/>
      <protection/>
    </xf>
    <xf numFmtId="0" fontId="80" fillId="38" borderId="20" xfId="0" applyFont="1" applyFill="1" applyBorder="1" applyAlignment="1" applyProtection="1">
      <alignment horizontal="center"/>
      <protection/>
    </xf>
    <xf numFmtId="0" fontId="80" fillId="38" borderId="24" xfId="0" applyFont="1" applyFill="1" applyBorder="1" applyAlignment="1" applyProtection="1">
      <alignment horizontal="center"/>
      <protection/>
    </xf>
    <xf numFmtId="0" fontId="2" fillId="39" borderId="33" xfId="0" applyFont="1" applyFill="1" applyBorder="1" applyAlignment="1" applyProtection="1">
      <alignment horizontal="center"/>
      <protection/>
    </xf>
    <xf numFmtId="0" fontId="2" fillId="39" borderId="23" xfId="0" applyFont="1" applyFill="1" applyBorder="1" applyAlignment="1" applyProtection="1">
      <alignment horizontal="center"/>
      <protection/>
    </xf>
    <xf numFmtId="0" fontId="2" fillId="53" borderId="33" xfId="0" applyFont="1" applyFill="1" applyBorder="1" applyAlignment="1" applyProtection="1">
      <alignment horizontal="center" vertical="center" wrapText="1"/>
      <protection/>
    </xf>
    <xf numFmtId="0" fontId="2" fillId="53" borderId="51" xfId="0" applyFont="1" applyFill="1" applyBorder="1" applyAlignment="1" applyProtection="1">
      <alignment horizontal="center" vertical="center" wrapText="1"/>
      <protection/>
    </xf>
    <xf numFmtId="0" fontId="12" fillId="53" borderId="23" xfId="0" applyFont="1" applyFill="1" applyBorder="1" applyAlignment="1" applyProtection="1">
      <alignment horizontal="center" vertical="center"/>
      <protection/>
    </xf>
    <xf numFmtId="0" fontId="12" fillId="53" borderId="52" xfId="0" applyFont="1" applyFill="1" applyBorder="1" applyAlignment="1" applyProtection="1">
      <alignment horizontal="center" vertical="center"/>
      <protection/>
    </xf>
    <xf numFmtId="0" fontId="2" fillId="19" borderId="20" xfId="0" applyFont="1" applyFill="1" applyBorder="1" applyAlignment="1" applyProtection="1">
      <alignment horizontal="center"/>
      <protection/>
    </xf>
    <xf numFmtId="0" fontId="2" fillId="19" borderId="50" xfId="0" applyFont="1" applyFill="1" applyBorder="1" applyAlignment="1" applyProtection="1">
      <alignment horizontal="center"/>
      <protection/>
    </xf>
    <xf numFmtId="0" fontId="2" fillId="19" borderId="24" xfId="0" applyFont="1" applyFill="1" applyBorder="1" applyAlignment="1" applyProtection="1">
      <alignment horizontal="center"/>
      <protection/>
    </xf>
    <xf numFmtId="0" fontId="80" fillId="40" borderId="33" xfId="0" applyFont="1" applyFill="1" applyBorder="1" applyAlignment="1" applyProtection="1">
      <alignment horizontal="center"/>
      <protection/>
    </xf>
    <xf numFmtId="0" fontId="80" fillId="40" borderId="23" xfId="0" applyFont="1" applyFill="1" applyBorder="1" applyAlignment="1" applyProtection="1">
      <alignment horizontal="center"/>
      <protection/>
    </xf>
    <xf numFmtId="0" fontId="78" fillId="54" borderId="33" xfId="0" applyFont="1" applyFill="1" applyBorder="1" applyAlignment="1" applyProtection="1">
      <alignment horizontal="center" vertical="center" wrapText="1"/>
      <protection/>
    </xf>
    <xf numFmtId="0" fontId="78" fillId="54" borderId="51" xfId="0" applyFont="1" applyFill="1" applyBorder="1" applyAlignment="1" applyProtection="1">
      <alignment horizontal="center" vertical="center" wrapText="1"/>
      <protection/>
    </xf>
    <xf numFmtId="0" fontId="78" fillId="55" borderId="33" xfId="0" applyFont="1" applyFill="1" applyBorder="1" applyAlignment="1" applyProtection="1">
      <alignment horizontal="center" vertical="center" wrapText="1"/>
      <protection/>
    </xf>
    <xf numFmtId="0" fontId="78" fillId="55" borderId="51" xfId="0" applyFont="1" applyFill="1" applyBorder="1" applyAlignment="1" applyProtection="1">
      <alignment horizontal="center" vertical="center" wrapText="1"/>
      <protection/>
    </xf>
    <xf numFmtId="0" fontId="99" fillId="55" borderId="23" xfId="0" applyFont="1" applyFill="1" applyBorder="1" applyAlignment="1" applyProtection="1">
      <alignment horizontal="center" vertical="center"/>
      <protection/>
    </xf>
    <xf numFmtId="0" fontId="99" fillId="55" borderId="52" xfId="0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top"/>
      <protection locked="0"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51" xfId="0" applyFont="1" applyFill="1" applyBorder="1" applyAlignment="1" applyProtection="1">
      <alignment horizontal="center" vertical="center"/>
      <protection/>
    </xf>
    <xf numFmtId="0" fontId="12" fillId="0" borderId="54" xfId="0" applyFont="1" applyFill="1" applyBorder="1" applyAlignment="1" applyProtection="1">
      <alignment horizontal="center" vertical="center"/>
      <protection/>
    </xf>
    <xf numFmtId="0" fontId="99" fillId="54" borderId="23" xfId="0" applyFont="1" applyFill="1" applyBorder="1" applyAlignment="1" applyProtection="1">
      <alignment horizontal="center" vertical="center"/>
      <protection/>
    </xf>
    <xf numFmtId="0" fontId="99" fillId="54" borderId="52" xfId="0" applyFont="1" applyFill="1" applyBorder="1" applyAlignment="1" applyProtection="1">
      <alignment horizontal="center" vertical="center"/>
      <protection/>
    </xf>
    <xf numFmtId="0" fontId="14" fillId="56" borderId="22" xfId="0" applyFont="1" applyFill="1" applyBorder="1" applyAlignment="1" applyProtection="1">
      <alignment horizontal="center" vertical="center" textRotation="90"/>
      <protection/>
    </xf>
    <xf numFmtId="0" fontId="14" fillId="56" borderId="25" xfId="0" applyFont="1" applyFill="1" applyBorder="1" applyAlignment="1" applyProtection="1">
      <alignment horizontal="center" vertical="center" textRotation="90"/>
      <protection/>
    </xf>
    <xf numFmtId="0" fontId="14" fillId="56" borderId="49" xfId="0" applyFont="1" applyFill="1" applyBorder="1" applyAlignment="1" applyProtection="1">
      <alignment horizontal="center" vertical="center" textRotation="90"/>
      <protection/>
    </xf>
    <xf numFmtId="0" fontId="100" fillId="38" borderId="33" xfId="0" applyFont="1" applyFill="1" applyBorder="1" applyAlignment="1" applyProtection="1">
      <alignment horizontal="left" vertical="center"/>
      <protection/>
    </xf>
    <xf numFmtId="0" fontId="100" fillId="38" borderId="23" xfId="0" applyFont="1" applyFill="1" applyBorder="1" applyAlignment="1" applyProtection="1">
      <alignment horizontal="left" vertical="center"/>
      <protection/>
    </xf>
    <xf numFmtId="0" fontId="100" fillId="38" borderId="51" xfId="0" applyFont="1" applyFill="1" applyBorder="1" applyAlignment="1" applyProtection="1">
      <alignment horizontal="left" vertical="center"/>
      <protection/>
    </xf>
    <xf numFmtId="0" fontId="100" fillId="38" borderId="52" xfId="0" applyFont="1" applyFill="1" applyBorder="1" applyAlignment="1" applyProtection="1">
      <alignment horizontal="left" vertical="center"/>
      <protection/>
    </xf>
    <xf numFmtId="0" fontId="101" fillId="38" borderId="22" xfId="0" applyFont="1" applyFill="1" applyBorder="1" applyAlignment="1" applyProtection="1">
      <alignment horizontal="center" vertical="center" wrapText="1"/>
      <protection/>
    </xf>
    <xf numFmtId="0" fontId="101" fillId="38" borderId="49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top"/>
      <protection locked="0"/>
    </xf>
    <xf numFmtId="0" fontId="2" fillId="0" borderId="37" xfId="0" applyFont="1" applyFill="1" applyBorder="1" applyAlignment="1" applyProtection="1">
      <alignment horizontal="center" vertical="top"/>
      <protection locked="0"/>
    </xf>
    <xf numFmtId="0" fontId="2" fillId="0" borderId="55" xfId="0" applyFont="1" applyFill="1" applyBorder="1" applyAlignment="1" applyProtection="1">
      <alignment horizontal="center" vertical="top"/>
      <protection locked="0"/>
    </xf>
    <xf numFmtId="0" fontId="78" fillId="45" borderId="20" xfId="0" applyFont="1" applyFill="1" applyBorder="1" applyAlignment="1" applyProtection="1">
      <alignment horizontal="center" vertical="center"/>
      <protection/>
    </xf>
    <xf numFmtId="0" fontId="78" fillId="45" borderId="50" xfId="0" applyFont="1" applyFill="1" applyBorder="1" applyAlignment="1" applyProtection="1">
      <alignment horizontal="center" vertical="center"/>
      <protection/>
    </xf>
    <xf numFmtId="0" fontId="78" fillId="45" borderId="24" xfId="0" applyFont="1" applyFill="1" applyBorder="1" applyAlignment="1" applyProtection="1">
      <alignment horizontal="center" vertical="center"/>
      <protection/>
    </xf>
    <xf numFmtId="0" fontId="78" fillId="45" borderId="35" xfId="0" applyFont="1" applyFill="1" applyBorder="1" applyAlignment="1" applyProtection="1">
      <alignment horizontal="center"/>
      <protection/>
    </xf>
    <xf numFmtId="0" fontId="78" fillId="45" borderId="56" xfId="0" applyFont="1" applyFill="1" applyBorder="1" applyAlignment="1" applyProtection="1">
      <alignment horizontal="center"/>
      <protection/>
    </xf>
    <xf numFmtId="0" fontId="2" fillId="44" borderId="33" xfId="0" applyFont="1" applyFill="1" applyBorder="1" applyAlignment="1" applyProtection="1">
      <alignment horizontal="center" vertical="center"/>
      <protection/>
    </xf>
    <xf numFmtId="0" fontId="2" fillId="44" borderId="53" xfId="0" applyFont="1" applyFill="1" applyBorder="1" applyAlignment="1" applyProtection="1">
      <alignment horizontal="center" vertical="center"/>
      <protection/>
    </xf>
    <xf numFmtId="0" fontId="2" fillId="44" borderId="23" xfId="0" applyFont="1" applyFill="1" applyBorder="1" applyAlignment="1" applyProtection="1">
      <alignment horizontal="center" vertical="center"/>
      <protection/>
    </xf>
    <xf numFmtId="0" fontId="2" fillId="44" borderId="35" xfId="0" applyFont="1" applyFill="1" applyBorder="1" applyAlignment="1" applyProtection="1">
      <alignment horizontal="center" vertical="top"/>
      <protection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44" borderId="56" xfId="0" applyFont="1" applyFill="1" applyBorder="1" applyAlignment="1" applyProtection="1">
      <alignment horizontal="center" vertical="top"/>
      <protection/>
    </xf>
    <xf numFmtId="0" fontId="2" fillId="9" borderId="33" xfId="0" applyFont="1" applyFill="1" applyBorder="1" applyAlignment="1" applyProtection="1">
      <alignment horizontal="center" vertical="center"/>
      <protection/>
    </xf>
    <xf numFmtId="0" fontId="2" fillId="9" borderId="53" xfId="0" applyFont="1" applyFill="1" applyBorder="1" applyAlignment="1" applyProtection="1">
      <alignment horizontal="center" vertical="center"/>
      <protection/>
    </xf>
    <xf numFmtId="0" fontId="2" fillId="9" borderId="23" xfId="0" applyFont="1" applyFill="1" applyBorder="1" applyAlignment="1" applyProtection="1">
      <alignment horizontal="center" vertical="center"/>
      <protection/>
    </xf>
    <xf numFmtId="0" fontId="2" fillId="9" borderId="35" xfId="0" applyFont="1" applyFill="1" applyBorder="1" applyAlignment="1" applyProtection="1">
      <alignment horizontal="center"/>
      <protection/>
    </xf>
    <xf numFmtId="0" fontId="2" fillId="9" borderId="56" xfId="0" applyFont="1" applyFill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top"/>
      <protection locked="0"/>
    </xf>
    <xf numFmtId="0" fontId="2" fillId="0" borderId="41" xfId="0" applyFont="1" applyFill="1" applyBorder="1" applyAlignment="1" applyProtection="1">
      <alignment horizontal="center" vertical="top"/>
      <protection locked="0"/>
    </xf>
    <xf numFmtId="0" fontId="2" fillId="0" borderId="47" xfId="0" applyFont="1" applyFill="1" applyBorder="1" applyAlignment="1" applyProtection="1">
      <alignment horizontal="center" vertical="top"/>
      <protection locked="0"/>
    </xf>
    <xf numFmtId="0" fontId="2" fillId="0" borderId="39" xfId="0" applyFont="1" applyFill="1" applyBorder="1" applyAlignment="1" applyProtection="1">
      <alignment horizontal="center" vertical="top"/>
      <protection locked="0"/>
    </xf>
    <xf numFmtId="0" fontId="2" fillId="0" borderId="48" xfId="0" applyFont="1" applyFill="1" applyBorder="1" applyAlignment="1" applyProtection="1">
      <alignment horizontal="center" vertical="top"/>
      <protection locked="0"/>
    </xf>
    <xf numFmtId="0" fontId="25" fillId="57" borderId="23" xfId="48" applyFont="1" applyFill="1" applyBorder="1" applyAlignment="1" applyProtection="1">
      <alignment horizontal="center" vertical="center" wrapText="1"/>
      <protection/>
    </xf>
    <xf numFmtId="0" fontId="25" fillId="57" borderId="52" xfId="48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43">
    <dxf>
      <font>
        <b/>
        <i val="0"/>
        <name val="Cambria"/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indexed="9"/>
      </font>
    </dxf>
    <dxf>
      <font>
        <b/>
        <i val="0"/>
        <color indexed="15"/>
      </font>
      <fill>
        <patternFill>
          <bgColor indexed="61"/>
        </patternFill>
      </fill>
    </dxf>
    <dxf>
      <font>
        <color rgb="FFFF0000"/>
      </font>
    </dxf>
    <dxf>
      <font>
        <color theme="9" tint="-0.24993999302387238"/>
      </font>
    </dxf>
    <dxf>
      <font>
        <color rgb="FF9900FF"/>
      </font>
    </dxf>
    <dxf>
      <font>
        <color rgb="FF006600"/>
      </font>
    </dxf>
    <dxf>
      <font>
        <color rgb="FF0000FF"/>
      </font>
    </dxf>
    <dxf>
      <font>
        <b/>
        <i val="0"/>
      </font>
      <fill>
        <patternFill>
          <bgColor rgb="FFCCFFCC"/>
        </patternFill>
      </fill>
    </dxf>
    <dxf>
      <font>
        <b/>
        <i val="0"/>
        <color rgb="FF0000FF"/>
      </font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00FF"/>
      </font>
      <fill>
        <patternFill>
          <bgColor theme="5" tint="0.5999600291252136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  <fill>
        <patternFill>
          <bgColor indexed="42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9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indexed="9"/>
        </patternFill>
      </fill>
    </dxf>
    <dxf>
      <font>
        <b/>
        <i val="0"/>
        <name val="Cambria"/>
        <color theme="0"/>
      </font>
      <fill>
        <patternFill>
          <bgColor theme="1"/>
        </patternFill>
      </fill>
    </dxf>
    <dxf>
      <font>
        <color rgb="FFFFFFCC"/>
      </font>
    </dxf>
    <dxf>
      <font>
        <name val="Cambria"/>
        <color rgb="FFFFFFCC"/>
      </font>
    </dxf>
    <dxf>
      <font>
        <color rgb="FF00B05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auto="1"/>
      </font>
      <fill>
        <patternFill>
          <bgColor rgb="FFCC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CCFF"/>
        </patternFill>
      </fill>
    </dxf>
    <dxf>
      <font>
        <color indexed="9"/>
      </font>
    </dxf>
    <dxf>
      <font>
        <b/>
        <i val="0"/>
        <name val="Cambria"/>
        <color auto="1"/>
      </font>
      <fill>
        <patternFill>
          <bgColor rgb="FFFFCCFF"/>
        </patternFill>
      </fill>
    </dxf>
    <dxf>
      <font>
        <b/>
        <i val="0"/>
        <color theme="0"/>
      </font>
      <fill>
        <patternFill>
          <bgColor rgb="FF002060"/>
        </patternFill>
      </fill>
    </dxf>
    <dxf>
      <font>
        <b/>
        <i val="0"/>
        <color auto="1"/>
      </font>
      <fill>
        <patternFill>
          <bgColor rgb="FF00B050"/>
        </patternFill>
      </fill>
    </dxf>
    <dxf>
      <font>
        <color theme="0"/>
      </font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CCFFCC"/>
        </patternFill>
      </fill>
    </dxf>
    <dxf>
      <font>
        <color rgb="FFFFCCFF"/>
      </font>
    </dxf>
    <dxf>
      <font>
        <color rgb="FFFF66FF"/>
      </font>
    </dxf>
    <dxf>
      <font>
        <color rgb="FFCCFFFF"/>
      </font>
    </dxf>
    <dxf>
      <font>
        <name val="Cambria"/>
        <color theme="0" tint="-0.3499799966812134"/>
      </font>
    </dxf>
    <dxf>
      <font>
        <b/>
        <i val="0"/>
      </font>
      <fill>
        <patternFill>
          <bgColor indexed="42"/>
        </patternFill>
      </fill>
    </dxf>
    <dxf>
      <font>
        <color theme="0"/>
      </font>
    </dxf>
    <dxf>
      <font>
        <b/>
        <i val="0"/>
        <color indexed="9"/>
      </font>
      <fill>
        <patternFill>
          <bgColor indexed="61"/>
        </patternFill>
      </fill>
    </dxf>
    <dxf>
      <font>
        <color theme="0"/>
      </font>
    </dxf>
    <dxf>
      <font>
        <color rgb="FFFFFF00"/>
      </font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rgb="FF990033"/>
      </font>
      <fill>
        <patternFill>
          <bgColor theme="4" tint="0.3999499976634979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b/>
        <i val="0"/>
        <name val="Cambria"/>
        <color rgb="FF00FFFF"/>
      </font>
      <fill>
        <patternFill>
          <bgColor rgb="FF990033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FF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indexed="9"/>
      </font>
    </dxf>
    <dxf>
      <font>
        <b/>
        <i val="0"/>
        <color indexed="15"/>
      </font>
      <fill>
        <patternFill>
          <bgColor indexed="61"/>
        </patternFill>
      </fill>
    </dxf>
    <dxf>
      <font>
        <color indexed="9"/>
      </font>
    </dxf>
    <dxf>
      <font>
        <b/>
        <i val="0"/>
        <color indexed="16"/>
      </font>
      <fill>
        <patternFill>
          <bgColor indexed="44"/>
        </patternFill>
      </fill>
    </dxf>
    <dxf>
      <font>
        <b/>
        <i val="0"/>
        <color indexed="9"/>
      </font>
      <fill>
        <patternFill>
          <bgColor indexed="61"/>
        </patternFill>
      </fill>
    </dxf>
    <dxf>
      <font>
        <b/>
        <i val="0"/>
      </font>
      <fill>
        <patternFill>
          <bgColor indexed="42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00B05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b/>
        <i val="0"/>
        <color indexed="9"/>
      </font>
      <fill>
        <patternFill>
          <bgColor indexed="18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8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13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2"/>
        </patternFill>
      </fill>
    </dxf>
    <dxf>
      <font>
        <color indexed="9"/>
      </font>
    </dxf>
    <dxf>
      <font>
        <color indexed="9"/>
      </font>
    </dxf>
    <dxf>
      <font>
        <b/>
        <i val="0"/>
        <color indexed="16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000000"/>
        </patternFill>
      </fill>
      <border/>
    </dxf>
    <dxf>
      <font>
        <b/>
        <i val="0"/>
        <color rgb="FF800000"/>
      </font>
      <fill>
        <patternFill>
          <bgColor rgb="FFCCFFFF"/>
        </patternFill>
      </fill>
      <border/>
    </dxf>
    <dxf>
      <font>
        <color rgb="FFFFFFFF"/>
      </font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0080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b/>
        <i val="0"/>
      </font>
      <fill>
        <patternFill>
          <bgColor rgb="FF00B05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993366"/>
        </patternFill>
      </fill>
      <border/>
    </dxf>
    <dxf>
      <font>
        <b/>
        <i val="0"/>
        <color rgb="FF800000"/>
      </font>
      <fill>
        <patternFill>
          <bgColor rgb="FF99CCFF"/>
        </patternFill>
      </fill>
      <border/>
    </dxf>
    <dxf>
      <font>
        <b/>
        <i val="0"/>
        <color rgb="FF00FFFF"/>
      </font>
      <fill>
        <patternFill>
          <bgColor rgb="FF993366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0"/>
      </font>
      <fill>
        <patternFill>
          <bgColor rgb="FF00B050"/>
        </patternFill>
      </fill>
      <border/>
    </dxf>
    <dxf>
      <font>
        <b/>
        <i val="0"/>
        <color theme="0"/>
      </font>
      <fill>
        <patternFill>
          <bgColor theme="1"/>
        </patternFill>
      </fill>
      <border/>
    </dxf>
    <dxf>
      <font>
        <b/>
        <i val="0"/>
        <color rgb="FFFFFF00"/>
      </font>
      <fill>
        <patternFill>
          <bgColor theme="1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00FF00"/>
        </patternFill>
      </fill>
      <border/>
    </dxf>
    <dxf>
      <font>
        <b/>
        <i val="0"/>
        <color theme="0"/>
      </font>
      <fill>
        <patternFill>
          <bgColor rgb="FF0000FF"/>
        </patternFill>
      </fill>
      <border/>
    </dxf>
    <dxf>
      <font>
        <b/>
        <i val="0"/>
        <color rgb="FF00FFFF"/>
      </font>
      <fill>
        <patternFill>
          <bgColor rgb="FF990033"/>
        </patternFill>
      </fill>
      <border/>
    </dxf>
    <dxf>
      <font>
        <b/>
        <i val="0"/>
        <color rgb="FF990033"/>
      </font>
      <fill>
        <patternFill>
          <bgColor theme="4" tint="0.3999499976634979"/>
        </patternFill>
      </fill>
      <border/>
    </dxf>
    <dxf>
      <font>
        <color theme="0"/>
      </font>
      <border/>
    </dxf>
    <dxf>
      <font>
        <b/>
        <i val="0"/>
      </font>
      <fill>
        <patternFill>
          <bgColor rgb="FFFFCCFF"/>
        </patternFill>
      </fill>
      <border/>
    </dxf>
    <dxf>
      <font>
        <color rgb="FFFFFF00"/>
      </font>
      <border/>
    </dxf>
    <dxf>
      <font>
        <color theme="0" tint="-0.3499799966812134"/>
      </font>
      <border/>
    </dxf>
    <dxf>
      <font>
        <color rgb="FFCCFFFF"/>
      </font>
      <border/>
    </dxf>
    <dxf>
      <font>
        <color rgb="FFFF66FF"/>
      </font>
      <border/>
    </dxf>
    <dxf>
      <font>
        <color rgb="FFFFCCFF"/>
      </font>
      <border/>
    </dxf>
    <dxf>
      <font>
        <b/>
        <i val="0"/>
      </font>
      <fill>
        <patternFill>
          <bgColor rgb="FFCCFFCC"/>
        </patternFill>
      </fill>
      <border/>
    </dxf>
    <dxf>
      <font>
        <b/>
        <i val="0"/>
        <color theme="0"/>
      </font>
      <fill>
        <patternFill>
          <bgColor rgb="FF002060"/>
        </patternFill>
      </fill>
      <border/>
    </dxf>
    <dxf>
      <font>
        <b/>
        <i val="0"/>
        <color theme="0"/>
      </font>
      <fill>
        <patternFill>
          <bgColor rgb="FF993366"/>
        </patternFill>
      </fill>
      <border/>
    </dxf>
    <dxf>
      <font>
        <color rgb="FF00B050"/>
      </font>
      <border/>
    </dxf>
    <dxf>
      <font>
        <color rgb="FFFFFFCC"/>
      </font>
      <border/>
    </dxf>
    <dxf>
      <font>
        <b/>
        <i val="0"/>
        <color auto="1"/>
      </font>
      <fill>
        <patternFill>
          <bgColor rgb="FFFFFFFF"/>
        </patternFill>
      </fill>
      <border/>
    </dxf>
    <dxf>
      <font>
        <b/>
        <i val="0"/>
        <color auto="1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FFFF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fill>
        <patternFill>
          <bgColor theme="5" tint="0.599960029125213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FF"/>
      </font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0000FF"/>
      </font>
      <border/>
    </dxf>
    <dxf>
      <font>
        <color rgb="FF006600"/>
      </font>
      <border/>
    </dxf>
    <dxf>
      <font>
        <color rgb="FF9900FF"/>
      </font>
      <border/>
    </dxf>
    <dxf>
      <font>
        <color theme="9" tint="-0.24993999302387238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;ST.%20L&#304;S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"/>
      <sheetName val="Sayfa2"/>
      <sheetName val="Sayfa3"/>
    </sheetNames>
    <sheetDataSet>
      <sheetData sheetId="0">
        <row r="51">
          <cell r="B51">
            <v>0</v>
          </cell>
          <cell r="C51">
            <v>0</v>
          </cell>
          <cell r="D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E&#286;.%20&#214;&#286;R.%20PROGRAM\MEM%202014-15\G&#304;R&#304;&#350;.xlsx" TargetMode="External" /><Relationship Id="rId2" Type="http://schemas.openxmlformats.org/officeDocument/2006/relationships/hyperlink" Target="G&#304;R&#304;&#350;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GridLines="0" tabSelected="1" zoomScalePageLayoutView="0" workbookViewId="0" topLeftCell="A1">
      <pane xSplit="2" ySplit="1" topLeftCell="C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8" sqref="A28"/>
    </sheetView>
  </sheetViews>
  <sheetFormatPr defaultColWidth="0" defaultRowHeight="12.75" zeroHeight="1"/>
  <cols>
    <col min="1" max="1" width="21.875" style="2" customWidth="1"/>
    <col min="2" max="2" width="8.625" style="5" customWidth="1"/>
    <col min="3" max="3" width="8.375" style="5" customWidth="1"/>
    <col min="4" max="4" width="7.00390625" style="5" bestFit="1" customWidth="1"/>
    <col min="5" max="5" width="7.875" style="5" customWidth="1"/>
    <col min="6" max="6" width="7.25390625" style="5" customWidth="1"/>
    <col min="7" max="7" width="8.375" style="5" customWidth="1"/>
    <col min="8" max="8" width="6.75390625" style="5" customWidth="1"/>
    <col min="9" max="9" width="9.125" style="5" customWidth="1"/>
    <col min="10" max="10" width="8.25390625" style="5" customWidth="1"/>
    <col min="11" max="11" width="7.875" style="5" customWidth="1"/>
    <col min="12" max="12" width="7.25390625" style="5" customWidth="1"/>
    <col min="13" max="13" width="9.25390625" style="5" customWidth="1"/>
    <col min="14" max="14" width="7.625" style="5" customWidth="1"/>
    <col min="15" max="15" width="8.75390625" style="5" customWidth="1"/>
    <col min="16" max="16" width="8.125" style="5" customWidth="1"/>
    <col min="17" max="17" width="8.00390625" style="5" customWidth="1"/>
    <col min="18" max="18" width="7.625" style="5" customWidth="1"/>
    <col min="19" max="16384" width="0" style="2" hidden="1" customWidth="1"/>
  </cols>
  <sheetData>
    <row r="1" spans="1:18" ht="24" customHeight="1" thickBot="1">
      <c r="A1" s="252" t="s">
        <v>59</v>
      </c>
      <c r="B1" s="215" t="s">
        <v>21</v>
      </c>
      <c r="C1" s="160" t="s">
        <v>79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2"/>
    </row>
    <row r="2" spans="1:18" s="46" customFormat="1" ht="17.25" customHeight="1" thickBot="1">
      <c r="A2" s="253"/>
      <c r="B2" s="216"/>
      <c r="C2" s="122" t="s">
        <v>76</v>
      </c>
      <c r="D2" s="121"/>
      <c r="E2" s="122" t="s">
        <v>77</v>
      </c>
      <c r="F2" s="121"/>
      <c r="G2" s="191" t="s">
        <v>53</v>
      </c>
      <c r="H2" s="192"/>
      <c r="I2" s="197" t="s">
        <v>50</v>
      </c>
      <c r="J2" s="198"/>
      <c r="K2" s="199"/>
      <c r="L2" s="186" t="s">
        <v>28</v>
      </c>
      <c r="M2" s="187"/>
      <c r="N2" s="188"/>
      <c r="O2" s="200" t="s">
        <v>58</v>
      </c>
      <c r="P2" s="201"/>
      <c r="Q2" s="189" t="s">
        <v>29</v>
      </c>
      <c r="R2" s="190"/>
    </row>
    <row r="3" spans="1:18" s="41" customFormat="1" ht="21" customHeight="1" thickBot="1">
      <c r="A3" s="141" t="s">
        <v>78</v>
      </c>
      <c r="B3" s="216"/>
      <c r="C3" s="39" t="s">
        <v>14</v>
      </c>
      <c r="D3" s="40" t="s">
        <v>30</v>
      </c>
      <c r="E3" s="39" t="s">
        <v>14</v>
      </c>
      <c r="F3" s="40" t="s">
        <v>30</v>
      </c>
      <c r="G3" s="49" t="s">
        <v>20</v>
      </c>
      <c r="H3" s="50" t="s">
        <v>57</v>
      </c>
      <c r="I3" s="39" t="s">
        <v>14</v>
      </c>
      <c r="J3" s="43" t="s">
        <v>54</v>
      </c>
      <c r="K3" s="40" t="s">
        <v>51</v>
      </c>
      <c r="L3" s="39" t="s">
        <v>14</v>
      </c>
      <c r="M3" s="43" t="s">
        <v>55</v>
      </c>
      <c r="N3" s="40" t="s">
        <v>51</v>
      </c>
      <c r="O3" s="51" t="s">
        <v>20</v>
      </c>
      <c r="P3" s="52" t="s">
        <v>56</v>
      </c>
      <c r="Q3" s="45" t="s">
        <v>20</v>
      </c>
      <c r="R3" s="44" t="s">
        <v>56</v>
      </c>
    </row>
    <row r="4" spans="1:18" s="41" customFormat="1" ht="18" customHeight="1" thickBot="1">
      <c r="A4" s="142"/>
      <c r="B4" s="216"/>
      <c r="C4" s="66"/>
      <c r="D4" s="67"/>
      <c r="E4" s="66"/>
      <c r="F4" s="67"/>
      <c r="G4" s="68"/>
      <c r="H4" s="69"/>
      <c r="I4" s="66"/>
      <c r="J4" s="70"/>
      <c r="K4" s="67"/>
      <c r="L4" s="66"/>
      <c r="M4" s="70"/>
      <c r="N4" s="67"/>
      <c r="O4" s="71"/>
      <c r="P4" s="72"/>
      <c r="Q4" s="53"/>
      <c r="R4" s="54"/>
    </row>
    <row r="5" spans="1:18" ht="16.5" customHeight="1" thickBot="1">
      <c r="A5" s="222" t="s">
        <v>32</v>
      </c>
      <c r="B5" s="216"/>
      <c r="C5" s="154" t="s">
        <v>15</v>
      </c>
      <c r="D5" s="149" t="s">
        <v>10</v>
      </c>
      <c r="E5" s="163" t="s">
        <v>26</v>
      </c>
      <c r="F5" s="164"/>
      <c r="G5" s="164"/>
      <c r="H5" s="164"/>
      <c r="I5" s="164"/>
      <c r="J5" s="165" t="s">
        <v>23</v>
      </c>
      <c r="K5" s="166"/>
      <c r="L5" s="167" t="s">
        <v>18</v>
      </c>
      <c r="M5" s="168"/>
      <c r="N5" s="169"/>
      <c r="O5" s="170" t="s">
        <v>19</v>
      </c>
      <c r="P5" s="172" t="s">
        <v>73</v>
      </c>
      <c r="Q5" s="172" t="s">
        <v>45</v>
      </c>
      <c r="R5" s="176" t="s">
        <v>27</v>
      </c>
    </row>
    <row r="6" spans="1:18" s="20" customFormat="1" ht="27" customHeight="1" thickBot="1">
      <c r="A6" s="223"/>
      <c r="B6" s="217"/>
      <c r="C6" s="155"/>
      <c r="D6" s="150"/>
      <c r="E6" s="62" t="s">
        <v>31</v>
      </c>
      <c r="F6" s="174" t="s">
        <v>43</v>
      </c>
      <c r="G6" s="175"/>
      <c r="H6" s="26" t="s">
        <v>22</v>
      </c>
      <c r="I6" s="34" t="s">
        <v>44</v>
      </c>
      <c r="J6" s="33" t="s">
        <v>25</v>
      </c>
      <c r="K6" s="21" t="s">
        <v>24</v>
      </c>
      <c r="L6" s="88" t="s">
        <v>52</v>
      </c>
      <c r="M6" s="91" t="s">
        <v>17</v>
      </c>
      <c r="N6" s="42" t="s">
        <v>16</v>
      </c>
      <c r="O6" s="171"/>
      <c r="P6" s="173"/>
      <c r="Q6" s="173"/>
      <c r="R6" s="177"/>
    </row>
    <row r="7" spans="1:18" ht="12.75" customHeight="1">
      <c r="A7" s="73" t="s">
        <v>46</v>
      </c>
      <c r="B7" s="9"/>
      <c r="C7" s="16"/>
      <c r="D7" s="57"/>
      <c r="E7" s="64">
        <f>'[1]PERS'!$B$3</f>
        <v>0</v>
      </c>
      <c r="F7" s="60">
        <f>E7-D7</f>
        <v>0</v>
      </c>
      <c r="G7" s="64">
        <f>IF(F7&lt;0,"EKSİK",IF(F7&gt;0,"FAZLA",IF(F7=0,"")))</f>
      </c>
      <c r="H7" s="31"/>
      <c r="I7" s="27">
        <f>(E7-H7)</f>
        <v>0</v>
      </c>
      <c r="J7" s="35">
        <f>D7-E7</f>
        <v>0</v>
      </c>
      <c r="K7" s="16"/>
      <c r="L7" s="83">
        <f>'[1]PERS'!$C$3</f>
        <v>0</v>
      </c>
      <c r="M7" s="85">
        <f>'[1]PERS'!$D$3</f>
        <v>0</v>
      </c>
      <c r="N7" s="37">
        <f aca="true" t="shared" si="0" ref="N7:N38">SUM(L7:M7)</f>
        <v>0</v>
      </c>
      <c r="O7" s="36">
        <f>(K7-N7)</f>
        <v>0</v>
      </c>
      <c r="P7" s="11">
        <f>SUM(I7+N7)</f>
        <v>0</v>
      </c>
      <c r="Q7" s="11">
        <f>SUM(E7,N7)</f>
        <v>0</v>
      </c>
      <c r="R7" s="125">
        <f>IF(P7=0,"",C7/P7)</f>
      </c>
    </row>
    <row r="8" spans="1:18" ht="12.75" customHeight="1">
      <c r="A8" s="74" t="s">
        <v>4</v>
      </c>
      <c r="B8" s="9"/>
      <c r="C8" s="16"/>
      <c r="D8" s="58"/>
      <c r="E8" s="63">
        <f>'[1]PERS'!$B$7</f>
        <v>0</v>
      </c>
      <c r="F8" s="60">
        <f aca="true" t="shared" si="1" ref="F8:F38">E8-D8</f>
        <v>0</v>
      </c>
      <c r="G8" s="63">
        <f>IF(F8&lt;0,"EKSİK",IF(F8&gt;0,"FAZLA",IF(F8=0,"")))</f>
      </c>
      <c r="H8" s="31"/>
      <c r="I8" s="27">
        <f aca="true" t="shared" si="2" ref="I8:I40">(E8-H8)</f>
        <v>0</v>
      </c>
      <c r="J8" s="35">
        <f aca="true" t="shared" si="3" ref="J8:J40">D8-E8</f>
        <v>0</v>
      </c>
      <c r="K8" s="16"/>
      <c r="L8" s="84">
        <f>'[1]PERS'!$C$7</f>
        <v>0</v>
      </c>
      <c r="M8" s="86">
        <f>'[1]PERS'!$D$7</f>
        <v>0</v>
      </c>
      <c r="N8" s="37">
        <f t="shared" si="0"/>
        <v>0</v>
      </c>
      <c r="O8" s="36">
        <f aca="true" t="shared" si="4" ref="O8:O38">(K8-N8)</f>
        <v>0</v>
      </c>
      <c r="P8" s="11">
        <f aca="true" t="shared" si="5" ref="P8:P40">SUM(I8+N8)</f>
        <v>0</v>
      </c>
      <c r="Q8" s="11">
        <f aca="true" t="shared" si="6" ref="Q8:Q40">SUM(E8,N8)</f>
        <v>0</v>
      </c>
      <c r="R8" s="12">
        <f aca="true" t="shared" si="7" ref="R8:R40">IF(P8=0,"",C8/P8)</f>
      </c>
    </row>
    <row r="9" spans="1:18" ht="12.75" customHeight="1">
      <c r="A9" s="74" t="s">
        <v>3</v>
      </c>
      <c r="B9" s="9"/>
      <c r="C9" s="16"/>
      <c r="D9" s="58"/>
      <c r="E9" s="63">
        <f>'[1]PERS'!$B$8</f>
        <v>0</v>
      </c>
      <c r="F9" s="60">
        <f t="shared" si="1"/>
        <v>0</v>
      </c>
      <c r="G9" s="63">
        <f>IF(F9&lt;0,"EKSİK",IF(F9&gt;0,"FAZLA",IF(F9=0,"")))</f>
      </c>
      <c r="H9" s="31"/>
      <c r="I9" s="27">
        <f t="shared" si="2"/>
        <v>0</v>
      </c>
      <c r="J9" s="35">
        <f t="shared" si="3"/>
        <v>0</v>
      </c>
      <c r="K9" s="16"/>
      <c r="L9" s="84">
        <f>'[1]PERS'!$C$8</f>
        <v>0</v>
      </c>
      <c r="M9" s="86">
        <f>'[1]PERS'!$D$8</f>
        <v>0</v>
      </c>
      <c r="N9" s="37">
        <f t="shared" si="0"/>
        <v>0</v>
      </c>
      <c r="O9" s="36">
        <f t="shared" si="4"/>
        <v>0</v>
      </c>
      <c r="P9" s="11">
        <f t="shared" si="5"/>
        <v>0</v>
      </c>
      <c r="Q9" s="11">
        <f t="shared" si="6"/>
        <v>0</v>
      </c>
      <c r="R9" s="12">
        <f t="shared" si="7"/>
      </c>
    </row>
    <row r="10" spans="1:18" ht="12.75" customHeight="1">
      <c r="A10" s="74" t="s">
        <v>2</v>
      </c>
      <c r="B10" s="9"/>
      <c r="C10" s="16"/>
      <c r="D10" s="58"/>
      <c r="E10" s="63">
        <f>'[1]PERS'!$B$9</f>
        <v>0</v>
      </c>
      <c r="F10" s="60">
        <f t="shared" si="1"/>
        <v>0</v>
      </c>
      <c r="G10" s="63">
        <f aca="true" t="shared" si="8" ref="G10:G38">IF(F10&lt;0,"EKSİK",IF(F10&gt;0,"FAZLA",IF(F10=0,"")))</f>
      </c>
      <c r="H10" s="31"/>
      <c r="I10" s="27">
        <f t="shared" si="2"/>
        <v>0</v>
      </c>
      <c r="J10" s="35">
        <f t="shared" si="3"/>
        <v>0</v>
      </c>
      <c r="K10" s="16"/>
      <c r="L10" s="84">
        <f>'[1]PERS'!$C$9</f>
        <v>0</v>
      </c>
      <c r="M10" s="86">
        <f>'[1]PERS'!$D$9</f>
        <v>0</v>
      </c>
      <c r="N10" s="37">
        <f t="shared" si="0"/>
        <v>0</v>
      </c>
      <c r="O10" s="36">
        <f t="shared" si="4"/>
        <v>0</v>
      </c>
      <c r="P10" s="11">
        <f t="shared" si="5"/>
        <v>0</v>
      </c>
      <c r="Q10" s="11">
        <f t="shared" si="6"/>
        <v>0</v>
      </c>
      <c r="R10" s="12">
        <f t="shared" si="7"/>
      </c>
    </row>
    <row r="11" spans="1:18" ht="12.75" customHeight="1">
      <c r="A11" s="74" t="s">
        <v>1</v>
      </c>
      <c r="B11" s="9"/>
      <c r="C11" s="16"/>
      <c r="D11" s="58"/>
      <c r="E11" s="63">
        <f>'[1]PERS'!$B$10</f>
        <v>0</v>
      </c>
      <c r="F11" s="60">
        <f t="shared" si="1"/>
        <v>0</v>
      </c>
      <c r="G11" s="63">
        <f t="shared" si="8"/>
      </c>
      <c r="H11" s="31"/>
      <c r="I11" s="27">
        <f t="shared" si="2"/>
        <v>0</v>
      </c>
      <c r="J11" s="35">
        <f t="shared" si="3"/>
        <v>0</v>
      </c>
      <c r="K11" s="16"/>
      <c r="L11" s="84">
        <f>'[1]PERS'!$C$10</f>
        <v>0</v>
      </c>
      <c r="M11" s="86">
        <f>'[1]PERS'!$D$10</f>
        <v>0</v>
      </c>
      <c r="N11" s="37">
        <f t="shared" si="0"/>
        <v>0</v>
      </c>
      <c r="O11" s="36">
        <f t="shared" si="4"/>
        <v>0</v>
      </c>
      <c r="P11" s="11">
        <f t="shared" si="5"/>
        <v>0</v>
      </c>
      <c r="Q11" s="11">
        <f t="shared" si="6"/>
        <v>0</v>
      </c>
      <c r="R11" s="12">
        <f t="shared" si="7"/>
      </c>
    </row>
    <row r="12" spans="1:18" ht="12.75" customHeight="1">
      <c r="A12" s="74" t="s">
        <v>39</v>
      </c>
      <c r="B12" s="9"/>
      <c r="C12" s="16"/>
      <c r="D12" s="58"/>
      <c r="E12" s="63">
        <f>'[1]PERS'!$B$21</f>
        <v>0</v>
      </c>
      <c r="F12" s="60">
        <f t="shared" si="1"/>
        <v>0</v>
      </c>
      <c r="G12" s="63">
        <f t="shared" si="8"/>
      </c>
      <c r="H12" s="31"/>
      <c r="I12" s="27">
        <f t="shared" si="2"/>
        <v>0</v>
      </c>
      <c r="J12" s="35">
        <f t="shared" si="3"/>
        <v>0</v>
      </c>
      <c r="K12" s="16"/>
      <c r="L12" s="84">
        <f>'[1]PERS'!$C$21</f>
        <v>0</v>
      </c>
      <c r="M12" s="86">
        <f>'[1]PERS'!$D$21</f>
        <v>0</v>
      </c>
      <c r="N12" s="37">
        <f t="shared" si="0"/>
        <v>0</v>
      </c>
      <c r="O12" s="36">
        <f t="shared" si="4"/>
        <v>0</v>
      </c>
      <c r="P12" s="11">
        <f t="shared" si="5"/>
        <v>0</v>
      </c>
      <c r="Q12" s="11">
        <f t="shared" si="6"/>
        <v>0</v>
      </c>
      <c r="R12" s="12">
        <f t="shared" si="7"/>
      </c>
    </row>
    <row r="13" spans="1:18" ht="12.75" customHeight="1">
      <c r="A13" s="74" t="s">
        <v>40</v>
      </c>
      <c r="B13" s="9"/>
      <c r="C13" s="16"/>
      <c r="D13" s="58"/>
      <c r="E13" s="63">
        <f>'[1]PERS'!$B$4</f>
        <v>0</v>
      </c>
      <c r="F13" s="60">
        <f t="shared" si="1"/>
        <v>0</v>
      </c>
      <c r="G13" s="63">
        <f t="shared" si="8"/>
      </c>
      <c r="H13" s="31"/>
      <c r="I13" s="27">
        <f t="shared" si="2"/>
        <v>0</v>
      </c>
      <c r="J13" s="35">
        <f t="shared" si="3"/>
        <v>0</v>
      </c>
      <c r="K13" s="16"/>
      <c r="L13" s="84">
        <f>'[1]PERS'!$C$4</f>
        <v>0</v>
      </c>
      <c r="M13" s="86">
        <f>'[1]PERS'!$D$4</f>
        <v>0</v>
      </c>
      <c r="N13" s="37">
        <f t="shared" si="0"/>
        <v>0</v>
      </c>
      <c r="O13" s="36">
        <f t="shared" si="4"/>
        <v>0</v>
      </c>
      <c r="P13" s="11">
        <f t="shared" si="5"/>
        <v>0</v>
      </c>
      <c r="Q13" s="11">
        <f t="shared" si="6"/>
        <v>0</v>
      </c>
      <c r="R13" s="12">
        <f t="shared" si="7"/>
      </c>
    </row>
    <row r="14" spans="1:18" ht="12.75" customHeight="1">
      <c r="A14" s="74" t="s">
        <v>0</v>
      </c>
      <c r="B14" s="9"/>
      <c r="C14" s="16"/>
      <c r="D14" s="58"/>
      <c r="E14" s="63">
        <f>'[1]PERS'!$B$5</f>
        <v>0</v>
      </c>
      <c r="F14" s="60">
        <f t="shared" si="1"/>
        <v>0</v>
      </c>
      <c r="G14" s="63">
        <f t="shared" si="8"/>
      </c>
      <c r="H14" s="31"/>
      <c r="I14" s="27">
        <f t="shared" si="2"/>
        <v>0</v>
      </c>
      <c r="J14" s="35">
        <f t="shared" si="3"/>
        <v>0</v>
      </c>
      <c r="K14" s="16"/>
      <c r="L14" s="84">
        <f>'[1]PERS'!$C$5</f>
        <v>0</v>
      </c>
      <c r="M14" s="86">
        <f>'[1]PERS'!$D$5</f>
        <v>0</v>
      </c>
      <c r="N14" s="37">
        <f t="shared" si="0"/>
        <v>0</v>
      </c>
      <c r="O14" s="36">
        <f t="shared" si="4"/>
        <v>0</v>
      </c>
      <c r="P14" s="11">
        <f t="shared" si="5"/>
        <v>0</v>
      </c>
      <c r="Q14" s="11">
        <f t="shared" si="6"/>
        <v>0</v>
      </c>
      <c r="R14" s="12">
        <f t="shared" si="7"/>
      </c>
    </row>
    <row r="15" spans="1:18" ht="12.75" customHeight="1">
      <c r="A15" s="74" t="s">
        <v>5</v>
      </c>
      <c r="B15" s="9"/>
      <c r="C15" s="16"/>
      <c r="D15" s="58"/>
      <c r="E15" s="63">
        <f>'[1]PERS'!$B$6</f>
        <v>0</v>
      </c>
      <c r="F15" s="60">
        <f t="shared" si="1"/>
        <v>0</v>
      </c>
      <c r="G15" s="63">
        <f t="shared" si="8"/>
      </c>
      <c r="H15" s="31"/>
      <c r="I15" s="27">
        <f t="shared" si="2"/>
        <v>0</v>
      </c>
      <c r="J15" s="35">
        <f t="shared" si="3"/>
        <v>0</v>
      </c>
      <c r="K15" s="16"/>
      <c r="L15" s="84">
        <f>'[1]PERS'!$C$6</f>
        <v>0</v>
      </c>
      <c r="M15" s="86">
        <f>'[1]PERS'!$D$6</f>
        <v>0</v>
      </c>
      <c r="N15" s="37">
        <f t="shared" si="0"/>
        <v>0</v>
      </c>
      <c r="O15" s="36">
        <f t="shared" si="4"/>
        <v>0</v>
      </c>
      <c r="P15" s="11">
        <f t="shared" si="5"/>
        <v>0</v>
      </c>
      <c r="Q15" s="11">
        <f t="shared" si="6"/>
        <v>0</v>
      </c>
      <c r="R15" s="12">
        <f t="shared" si="7"/>
      </c>
    </row>
    <row r="16" spans="1:18" ht="12.75" customHeight="1">
      <c r="A16" s="74" t="s">
        <v>74</v>
      </c>
      <c r="B16" s="9"/>
      <c r="C16" s="16"/>
      <c r="D16" s="58"/>
      <c r="E16" s="63">
        <f>'[1]PERS'!$B$22</f>
        <v>0</v>
      </c>
      <c r="F16" s="60">
        <f t="shared" si="1"/>
        <v>0</v>
      </c>
      <c r="G16" s="63">
        <f t="shared" si="8"/>
      </c>
      <c r="H16" s="31"/>
      <c r="I16" s="27">
        <f t="shared" si="2"/>
        <v>0</v>
      </c>
      <c r="J16" s="35">
        <f t="shared" si="3"/>
        <v>0</v>
      </c>
      <c r="K16" s="16"/>
      <c r="L16" s="84">
        <f>'[1]PERS'!$C$22</f>
        <v>0</v>
      </c>
      <c r="M16" s="86">
        <f>'[1]PERS'!$D$22</f>
        <v>0</v>
      </c>
      <c r="N16" s="37">
        <f t="shared" si="0"/>
        <v>0</v>
      </c>
      <c r="O16" s="36">
        <f t="shared" si="4"/>
        <v>0</v>
      </c>
      <c r="P16" s="11">
        <f t="shared" si="5"/>
        <v>0</v>
      </c>
      <c r="Q16" s="11">
        <f t="shared" si="6"/>
        <v>0</v>
      </c>
      <c r="R16" s="12">
        <f t="shared" si="7"/>
      </c>
    </row>
    <row r="17" spans="1:18" ht="12.75" customHeight="1">
      <c r="A17" s="74" t="s">
        <v>42</v>
      </c>
      <c r="B17" s="9"/>
      <c r="C17" s="16"/>
      <c r="D17" s="58"/>
      <c r="E17" s="63">
        <f>'[1]PERS'!$B$25</f>
        <v>0</v>
      </c>
      <c r="F17" s="60">
        <f t="shared" si="1"/>
        <v>0</v>
      </c>
      <c r="G17" s="63">
        <f t="shared" si="8"/>
      </c>
      <c r="H17" s="31"/>
      <c r="I17" s="27">
        <f t="shared" si="2"/>
        <v>0</v>
      </c>
      <c r="J17" s="35">
        <f t="shared" si="3"/>
        <v>0</v>
      </c>
      <c r="K17" s="16"/>
      <c r="L17" s="84">
        <f>'[1]PERS'!$C$25</f>
        <v>0</v>
      </c>
      <c r="M17" s="86">
        <f>'[1]PERS'!$D$25</f>
        <v>0</v>
      </c>
      <c r="N17" s="37">
        <f t="shared" si="0"/>
        <v>0</v>
      </c>
      <c r="O17" s="36">
        <f t="shared" si="4"/>
        <v>0</v>
      </c>
      <c r="P17" s="11">
        <f t="shared" si="5"/>
        <v>0</v>
      </c>
      <c r="Q17" s="11">
        <f t="shared" si="6"/>
        <v>0</v>
      </c>
      <c r="R17" s="12">
        <f t="shared" si="7"/>
      </c>
    </row>
    <row r="18" spans="1:18" ht="12.75" customHeight="1">
      <c r="A18" s="74" t="s">
        <v>13</v>
      </c>
      <c r="B18" s="9"/>
      <c r="C18" s="16"/>
      <c r="D18" s="58"/>
      <c r="E18" s="63">
        <f>'[1]PERS'!$B$13</f>
        <v>0</v>
      </c>
      <c r="F18" s="60">
        <f t="shared" si="1"/>
        <v>0</v>
      </c>
      <c r="G18" s="63">
        <f t="shared" si="8"/>
      </c>
      <c r="H18" s="31"/>
      <c r="I18" s="27">
        <f t="shared" si="2"/>
        <v>0</v>
      </c>
      <c r="J18" s="35">
        <f t="shared" si="3"/>
        <v>0</v>
      </c>
      <c r="K18" s="16"/>
      <c r="L18" s="84">
        <f>'[1]PERS'!$C$13</f>
        <v>0</v>
      </c>
      <c r="M18" s="86">
        <f>'[1]PERS'!$D$13</f>
        <v>0</v>
      </c>
      <c r="N18" s="37">
        <f t="shared" si="0"/>
        <v>0</v>
      </c>
      <c r="O18" s="36">
        <f t="shared" si="4"/>
        <v>0</v>
      </c>
      <c r="P18" s="11">
        <f t="shared" si="5"/>
        <v>0</v>
      </c>
      <c r="Q18" s="11">
        <f t="shared" si="6"/>
        <v>0</v>
      </c>
      <c r="R18" s="12">
        <f t="shared" si="7"/>
      </c>
    </row>
    <row r="19" spans="1:18" ht="12.75" customHeight="1">
      <c r="A19" s="74" t="s">
        <v>7</v>
      </c>
      <c r="B19" s="9"/>
      <c r="C19" s="16"/>
      <c r="D19" s="58"/>
      <c r="E19" s="63">
        <f>'[1]PERS'!$B$11</f>
        <v>0</v>
      </c>
      <c r="F19" s="60">
        <f t="shared" si="1"/>
        <v>0</v>
      </c>
      <c r="G19" s="63">
        <f t="shared" si="8"/>
      </c>
      <c r="H19" s="1"/>
      <c r="I19" s="27">
        <f t="shared" si="2"/>
        <v>0</v>
      </c>
      <c r="J19" s="35">
        <f t="shared" si="3"/>
        <v>0</v>
      </c>
      <c r="K19" s="16"/>
      <c r="L19" s="84">
        <f>'[1]PERS'!$C$11</f>
        <v>0</v>
      </c>
      <c r="M19" s="86">
        <f>'[1]PERS'!$D$11</f>
        <v>0</v>
      </c>
      <c r="N19" s="37">
        <f t="shared" si="0"/>
        <v>0</v>
      </c>
      <c r="O19" s="10">
        <f t="shared" si="4"/>
        <v>0</v>
      </c>
      <c r="P19" s="11">
        <f t="shared" si="5"/>
        <v>0</v>
      </c>
      <c r="Q19" s="11">
        <f t="shared" si="6"/>
        <v>0</v>
      </c>
      <c r="R19" s="12">
        <f t="shared" si="7"/>
      </c>
    </row>
    <row r="20" spans="1:18" ht="12.75" customHeight="1">
      <c r="A20" s="74" t="s">
        <v>6</v>
      </c>
      <c r="B20" s="9"/>
      <c r="C20" s="16"/>
      <c r="D20" s="58"/>
      <c r="E20" s="63">
        <f>'[1]PERS'!$B$14</f>
        <v>0</v>
      </c>
      <c r="F20" s="60">
        <f t="shared" si="1"/>
        <v>0</v>
      </c>
      <c r="G20" s="63">
        <f t="shared" si="8"/>
      </c>
      <c r="H20" s="31"/>
      <c r="I20" s="27">
        <f t="shared" si="2"/>
        <v>0</v>
      </c>
      <c r="J20" s="35">
        <f t="shared" si="3"/>
        <v>0</v>
      </c>
      <c r="K20" s="16"/>
      <c r="L20" s="84">
        <f>'[1]PERS'!$C$14</f>
        <v>0</v>
      </c>
      <c r="M20" s="86">
        <f>'[1]PERS'!$D$14</f>
        <v>0</v>
      </c>
      <c r="N20" s="37">
        <f t="shared" si="0"/>
        <v>0</v>
      </c>
      <c r="O20" s="36">
        <f t="shared" si="4"/>
        <v>0</v>
      </c>
      <c r="P20" s="11">
        <f t="shared" si="5"/>
        <v>0</v>
      </c>
      <c r="Q20" s="11">
        <f t="shared" si="6"/>
        <v>0</v>
      </c>
      <c r="R20" s="12">
        <f t="shared" si="7"/>
      </c>
    </row>
    <row r="21" spans="1:18" ht="12.75" customHeight="1">
      <c r="A21" s="74" t="s">
        <v>47</v>
      </c>
      <c r="B21" s="9"/>
      <c r="C21" s="16"/>
      <c r="D21" s="58"/>
      <c r="E21" s="63">
        <f>'[1]PERS'!$B$15</f>
        <v>0</v>
      </c>
      <c r="F21" s="60">
        <f t="shared" si="1"/>
        <v>0</v>
      </c>
      <c r="G21" s="63">
        <f t="shared" si="8"/>
      </c>
      <c r="H21" s="31"/>
      <c r="I21" s="27">
        <f t="shared" si="2"/>
        <v>0</v>
      </c>
      <c r="J21" s="35">
        <f t="shared" si="3"/>
        <v>0</v>
      </c>
      <c r="K21" s="16"/>
      <c r="L21" s="84">
        <f>'[1]PERS'!$C$15</f>
        <v>0</v>
      </c>
      <c r="M21" s="86">
        <f>'[1]PERS'!$D$15</f>
        <v>0</v>
      </c>
      <c r="N21" s="37">
        <f t="shared" si="0"/>
        <v>0</v>
      </c>
      <c r="O21" s="36">
        <f t="shared" si="4"/>
        <v>0</v>
      </c>
      <c r="P21" s="11">
        <f t="shared" si="5"/>
        <v>0</v>
      </c>
      <c r="Q21" s="11">
        <f t="shared" si="6"/>
        <v>0</v>
      </c>
      <c r="R21" s="12">
        <f t="shared" si="7"/>
      </c>
    </row>
    <row r="22" spans="1:18" ht="12.75" customHeight="1">
      <c r="A22" s="74" t="s">
        <v>48</v>
      </c>
      <c r="B22" s="9"/>
      <c r="C22" s="16"/>
      <c r="D22" s="58"/>
      <c r="E22" s="63">
        <f>'[1]PERS'!$B$16</f>
        <v>0</v>
      </c>
      <c r="F22" s="60">
        <f t="shared" si="1"/>
        <v>0</v>
      </c>
      <c r="G22" s="63">
        <f t="shared" si="8"/>
      </c>
      <c r="H22" s="31"/>
      <c r="I22" s="27">
        <f t="shared" si="2"/>
        <v>0</v>
      </c>
      <c r="J22" s="35">
        <f t="shared" si="3"/>
        <v>0</v>
      </c>
      <c r="K22" s="16"/>
      <c r="L22" s="84">
        <f>'[1]PERS'!$C$16</f>
        <v>0</v>
      </c>
      <c r="M22" s="86">
        <f>'[1]PERS'!$D$16</f>
        <v>0</v>
      </c>
      <c r="N22" s="37">
        <f t="shared" si="0"/>
        <v>0</v>
      </c>
      <c r="O22" s="36">
        <f t="shared" si="4"/>
        <v>0</v>
      </c>
      <c r="P22" s="11">
        <f t="shared" si="5"/>
        <v>0</v>
      </c>
      <c r="Q22" s="11">
        <f t="shared" si="6"/>
        <v>0</v>
      </c>
      <c r="R22" s="12">
        <f t="shared" si="7"/>
      </c>
    </row>
    <row r="23" spans="1:18" ht="12.75" customHeight="1">
      <c r="A23" s="74" t="s">
        <v>8</v>
      </c>
      <c r="B23" s="9"/>
      <c r="C23" s="16"/>
      <c r="D23" s="58"/>
      <c r="E23" s="63">
        <f>'[1]PERS'!$B$12</f>
        <v>0</v>
      </c>
      <c r="F23" s="60">
        <f t="shared" si="1"/>
        <v>0</v>
      </c>
      <c r="G23" s="63">
        <f t="shared" si="8"/>
      </c>
      <c r="H23" s="31"/>
      <c r="I23" s="27">
        <f t="shared" si="2"/>
        <v>0</v>
      </c>
      <c r="J23" s="35">
        <f t="shared" si="3"/>
        <v>0</v>
      </c>
      <c r="K23" s="16"/>
      <c r="L23" s="84">
        <f>'[1]PERS'!$C$12</f>
        <v>0</v>
      </c>
      <c r="M23" s="86">
        <f>'[1]PERS'!$D$12</f>
        <v>0</v>
      </c>
      <c r="N23" s="37">
        <f t="shared" si="0"/>
        <v>0</v>
      </c>
      <c r="O23" s="36">
        <f t="shared" si="4"/>
        <v>0</v>
      </c>
      <c r="P23" s="11">
        <f t="shared" si="5"/>
        <v>0</v>
      </c>
      <c r="Q23" s="11">
        <f t="shared" si="6"/>
        <v>0</v>
      </c>
      <c r="R23" s="12">
        <f t="shared" si="7"/>
      </c>
    </row>
    <row r="24" spans="1:18" ht="12.75" customHeight="1">
      <c r="A24" s="74" t="s">
        <v>49</v>
      </c>
      <c r="B24" s="9"/>
      <c r="C24" s="16"/>
      <c r="D24" s="58"/>
      <c r="E24" s="63">
        <f>'[1]PERS'!$B$23</f>
        <v>0</v>
      </c>
      <c r="F24" s="60">
        <f t="shared" si="1"/>
        <v>0</v>
      </c>
      <c r="G24" s="63">
        <f t="shared" si="8"/>
      </c>
      <c r="H24" s="31"/>
      <c r="I24" s="27">
        <f t="shared" si="2"/>
        <v>0</v>
      </c>
      <c r="J24" s="35">
        <f t="shared" si="3"/>
        <v>0</v>
      </c>
      <c r="K24" s="16"/>
      <c r="L24" s="84">
        <f>'[1]PERS'!$C$23</f>
        <v>0</v>
      </c>
      <c r="M24" s="86">
        <f>'[1]PERS'!$D$23</f>
        <v>0</v>
      </c>
      <c r="N24" s="37">
        <f t="shared" si="0"/>
        <v>0</v>
      </c>
      <c r="O24" s="36">
        <f t="shared" si="4"/>
        <v>0</v>
      </c>
      <c r="P24" s="11">
        <f t="shared" si="5"/>
        <v>0</v>
      </c>
      <c r="Q24" s="11">
        <f t="shared" si="6"/>
        <v>0</v>
      </c>
      <c r="R24" s="12">
        <f t="shared" si="7"/>
      </c>
    </row>
    <row r="25" spans="1:18" ht="12.75" customHeight="1">
      <c r="A25" s="75" t="s">
        <v>34</v>
      </c>
      <c r="B25" s="9"/>
      <c r="C25" s="16"/>
      <c r="D25" s="58"/>
      <c r="E25" s="63">
        <f>'[1]PERS'!$B$56</f>
        <v>0</v>
      </c>
      <c r="F25" s="60">
        <f t="shared" si="1"/>
        <v>0</v>
      </c>
      <c r="G25" s="63">
        <f t="shared" si="8"/>
      </c>
      <c r="H25" s="31"/>
      <c r="I25" s="27">
        <f t="shared" si="2"/>
        <v>0</v>
      </c>
      <c r="J25" s="35">
        <f t="shared" si="3"/>
        <v>0</v>
      </c>
      <c r="K25" s="16"/>
      <c r="L25" s="84">
        <f>'[1]PERS'!$C$56</f>
        <v>0</v>
      </c>
      <c r="M25" s="86">
        <f>'[1]PERS'!$D$56</f>
        <v>0</v>
      </c>
      <c r="N25" s="37">
        <f t="shared" si="0"/>
        <v>0</v>
      </c>
      <c r="O25" s="36">
        <f t="shared" si="4"/>
        <v>0</v>
      </c>
      <c r="P25" s="11">
        <f t="shared" si="5"/>
        <v>0</v>
      </c>
      <c r="Q25" s="11">
        <f t="shared" si="6"/>
        <v>0</v>
      </c>
      <c r="R25" s="12">
        <f t="shared" si="7"/>
      </c>
    </row>
    <row r="26" spans="1:18" ht="12.75" customHeight="1">
      <c r="A26" s="76" t="s">
        <v>41</v>
      </c>
      <c r="B26" s="9"/>
      <c r="C26" s="16"/>
      <c r="D26" s="58"/>
      <c r="E26" s="63">
        <f>'[1]PERS'!$B$57</f>
        <v>0</v>
      </c>
      <c r="F26" s="60">
        <f t="shared" si="1"/>
        <v>0</v>
      </c>
      <c r="G26" s="63">
        <f t="shared" si="8"/>
      </c>
      <c r="H26" s="31"/>
      <c r="I26" s="27">
        <f t="shared" si="2"/>
        <v>0</v>
      </c>
      <c r="J26" s="35">
        <f t="shared" si="3"/>
        <v>0</v>
      </c>
      <c r="K26" s="16"/>
      <c r="L26" s="84">
        <f>'[1]PERS'!$C$57</f>
        <v>0</v>
      </c>
      <c r="M26" s="86">
        <f>'[1]PERS'!$D$57</f>
        <v>0</v>
      </c>
      <c r="N26" s="37">
        <f t="shared" si="0"/>
        <v>0</v>
      </c>
      <c r="O26" s="36">
        <f t="shared" si="4"/>
        <v>0</v>
      </c>
      <c r="P26" s="11">
        <f t="shared" si="5"/>
        <v>0</v>
      </c>
      <c r="Q26" s="11">
        <f t="shared" si="6"/>
        <v>0</v>
      </c>
      <c r="R26" s="12">
        <f t="shared" si="7"/>
      </c>
    </row>
    <row r="27" spans="1:18" ht="12.75" customHeight="1">
      <c r="A27" s="77" t="s">
        <v>9</v>
      </c>
      <c r="B27" s="9"/>
      <c r="C27" s="16"/>
      <c r="D27" s="58"/>
      <c r="E27" s="63">
        <f>'[1]PERS'!$B$58</f>
        <v>0</v>
      </c>
      <c r="F27" s="61">
        <f>E27-D27</f>
        <v>0</v>
      </c>
      <c r="G27" s="63">
        <f>IF(F27&lt;0,"EKSİK",IF(F27&gt;0,"FAZLA",IF(F27=0,"")))</f>
      </c>
      <c r="H27" s="31"/>
      <c r="I27" s="27">
        <f t="shared" si="2"/>
        <v>0</v>
      </c>
      <c r="J27" s="35">
        <f t="shared" si="3"/>
        <v>0</v>
      </c>
      <c r="K27" s="16"/>
      <c r="L27" s="84">
        <f>'[1]PERS'!$C$58</f>
        <v>0</v>
      </c>
      <c r="M27" s="87">
        <f>'[1]PERS'!$D$58</f>
        <v>0</v>
      </c>
      <c r="N27" s="37">
        <f>SUM(L27:M27)</f>
        <v>0</v>
      </c>
      <c r="O27" s="36">
        <f>(K27-N27)</f>
        <v>0</v>
      </c>
      <c r="P27" s="11">
        <f t="shared" si="5"/>
        <v>0</v>
      </c>
      <c r="Q27" s="11">
        <f t="shared" si="6"/>
        <v>0</v>
      </c>
      <c r="R27" s="12">
        <f t="shared" si="7"/>
      </c>
    </row>
    <row r="28" spans="1:18" ht="12.75" customHeight="1">
      <c r="A28" s="75" t="s">
        <v>12</v>
      </c>
      <c r="B28" s="9"/>
      <c r="C28" s="16"/>
      <c r="D28" s="58"/>
      <c r="E28" s="63">
        <f>'[1]PERS'!$B$59</f>
        <v>0</v>
      </c>
      <c r="F28" s="60">
        <f>E28-D28</f>
        <v>0</v>
      </c>
      <c r="G28" s="63">
        <f>IF(F28&lt;0,"EKSİK",IF(F28&gt;0,"FAZLA",IF(F28=0,"")))</f>
      </c>
      <c r="H28" s="31"/>
      <c r="I28" s="27">
        <f t="shared" si="2"/>
        <v>0</v>
      </c>
      <c r="J28" s="35">
        <f t="shared" si="3"/>
        <v>0</v>
      </c>
      <c r="K28" s="16"/>
      <c r="L28" s="84">
        <f>'[1]PERS'!$C$59</f>
        <v>0</v>
      </c>
      <c r="M28" s="86">
        <f>'[1]PERS'!$D$59</f>
        <v>0</v>
      </c>
      <c r="N28" s="37">
        <f>SUM(L28:M28)</f>
        <v>0</v>
      </c>
      <c r="O28" s="36">
        <f>(K28-N28)</f>
        <v>0</v>
      </c>
      <c r="P28" s="11">
        <f t="shared" si="5"/>
        <v>0</v>
      </c>
      <c r="Q28" s="11">
        <f t="shared" si="6"/>
        <v>0</v>
      </c>
      <c r="R28" s="12">
        <f t="shared" si="7"/>
      </c>
    </row>
    <row r="29" spans="1:18" ht="12.75" customHeight="1">
      <c r="A29" s="79"/>
      <c r="B29" s="9"/>
      <c r="C29" s="16"/>
      <c r="D29" s="58"/>
      <c r="E29" s="63">
        <f>'[1]PERS'!$B$26</f>
        <v>0</v>
      </c>
      <c r="F29" s="60">
        <f t="shared" si="1"/>
        <v>0</v>
      </c>
      <c r="G29" s="63">
        <f t="shared" si="8"/>
      </c>
      <c r="H29" s="31"/>
      <c r="I29" s="27">
        <f t="shared" si="2"/>
        <v>0</v>
      </c>
      <c r="J29" s="35">
        <f t="shared" si="3"/>
        <v>0</v>
      </c>
      <c r="K29" s="16"/>
      <c r="L29" s="84">
        <f>'[1]PERS'!$C$26</f>
        <v>0</v>
      </c>
      <c r="M29" s="86">
        <f>'[1]PERS'!$D$26</f>
        <v>0</v>
      </c>
      <c r="N29" s="37">
        <f t="shared" si="0"/>
        <v>0</v>
      </c>
      <c r="O29" s="36">
        <f t="shared" si="4"/>
        <v>0</v>
      </c>
      <c r="P29" s="11">
        <f t="shared" si="5"/>
        <v>0</v>
      </c>
      <c r="Q29" s="11">
        <f t="shared" si="6"/>
        <v>0</v>
      </c>
      <c r="R29" s="12">
        <f t="shared" si="7"/>
      </c>
    </row>
    <row r="30" spans="1:18" ht="12.75" customHeight="1">
      <c r="A30" s="79" t="s">
        <v>33</v>
      </c>
      <c r="B30" s="9"/>
      <c r="C30" s="16"/>
      <c r="D30" s="58"/>
      <c r="E30" s="63">
        <f>'[1]PERS'!$B$51</f>
        <v>0</v>
      </c>
      <c r="F30" s="60">
        <f t="shared" si="1"/>
        <v>0</v>
      </c>
      <c r="G30" s="63">
        <f t="shared" si="8"/>
      </c>
      <c r="H30" s="31"/>
      <c r="I30" s="27">
        <f t="shared" si="2"/>
        <v>0</v>
      </c>
      <c r="J30" s="35">
        <f t="shared" si="3"/>
        <v>0</v>
      </c>
      <c r="K30" s="16"/>
      <c r="L30" s="84">
        <f>'[1]PERS'!$C$51</f>
        <v>0</v>
      </c>
      <c r="M30" s="86">
        <f>'[1]PERS'!$D$51</f>
        <v>0</v>
      </c>
      <c r="N30" s="37">
        <f t="shared" si="0"/>
        <v>0</v>
      </c>
      <c r="O30" s="36">
        <f t="shared" si="4"/>
        <v>0</v>
      </c>
      <c r="P30" s="11">
        <f t="shared" si="5"/>
        <v>0</v>
      </c>
      <c r="Q30" s="11">
        <f t="shared" si="6"/>
        <v>0</v>
      </c>
      <c r="R30" s="12">
        <f t="shared" si="7"/>
      </c>
    </row>
    <row r="31" spans="1:18" ht="12.75" customHeight="1">
      <c r="A31" s="79"/>
      <c r="B31" s="9"/>
      <c r="C31" s="16"/>
      <c r="D31" s="58"/>
      <c r="E31" s="63"/>
      <c r="F31" s="60"/>
      <c r="G31" s="63"/>
      <c r="H31" s="31"/>
      <c r="I31" s="27"/>
      <c r="J31" s="35"/>
      <c r="K31" s="16"/>
      <c r="L31" s="84"/>
      <c r="M31" s="86"/>
      <c r="N31" s="37"/>
      <c r="O31" s="36"/>
      <c r="P31" s="11"/>
      <c r="Q31" s="11"/>
      <c r="R31" s="12"/>
    </row>
    <row r="32" spans="1:18" ht="12.75" customHeight="1">
      <c r="A32" s="79"/>
      <c r="B32" s="9"/>
      <c r="C32" s="16"/>
      <c r="D32" s="58"/>
      <c r="E32" s="63"/>
      <c r="F32" s="60"/>
      <c r="G32" s="63"/>
      <c r="H32" s="31"/>
      <c r="I32" s="27"/>
      <c r="J32" s="35"/>
      <c r="K32" s="16"/>
      <c r="L32" s="84"/>
      <c r="M32" s="86"/>
      <c r="N32" s="37"/>
      <c r="O32" s="36"/>
      <c r="P32" s="11"/>
      <c r="Q32" s="11"/>
      <c r="R32" s="12"/>
    </row>
    <row r="33" spans="1:18" ht="12.75" customHeight="1">
      <c r="A33" s="79"/>
      <c r="B33" s="9"/>
      <c r="C33" s="16"/>
      <c r="D33" s="58"/>
      <c r="E33" s="63"/>
      <c r="F33" s="60"/>
      <c r="G33" s="63"/>
      <c r="H33" s="31"/>
      <c r="I33" s="27"/>
      <c r="J33" s="35"/>
      <c r="K33" s="16"/>
      <c r="L33" s="84"/>
      <c r="M33" s="86"/>
      <c r="N33" s="37"/>
      <c r="O33" s="36"/>
      <c r="P33" s="11"/>
      <c r="Q33" s="11"/>
      <c r="R33" s="12"/>
    </row>
    <row r="34" spans="1:18" ht="12.75" customHeight="1">
      <c r="A34" s="79"/>
      <c r="B34" s="9"/>
      <c r="C34" s="16"/>
      <c r="D34" s="58"/>
      <c r="E34" s="63"/>
      <c r="F34" s="60"/>
      <c r="G34" s="63"/>
      <c r="H34" s="31"/>
      <c r="I34" s="27"/>
      <c r="J34" s="35"/>
      <c r="K34" s="16"/>
      <c r="L34" s="84"/>
      <c r="M34" s="86"/>
      <c r="N34" s="37"/>
      <c r="O34" s="36"/>
      <c r="P34" s="11"/>
      <c r="Q34" s="11"/>
      <c r="R34" s="12"/>
    </row>
    <row r="35" spans="1:18" ht="12.75" customHeight="1">
      <c r="A35" s="79"/>
      <c r="B35" s="9"/>
      <c r="C35" s="16"/>
      <c r="D35" s="58"/>
      <c r="E35" s="63"/>
      <c r="F35" s="60"/>
      <c r="G35" s="63"/>
      <c r="H35" s="31"/>
      <c r="I35" s="27"/>
      <c r="J35" s="35"/>
      <c r="K35" s="16"/>
      <c r="L35" s="84"/>
      <c r="M35" s="86"/>
      <c r="N35" s="37"/>
      <c r="O35" s="36"/>
      <c r="P35" s="11"/>
      <c r="Q35" s="11"/>
      <c r="R35" s="12"/>
    </row>
    <row r="36" spans="1:18" ht="12.75" customHeight="1">
      <c r="A36" s="79"/>
      <c r="B36" s="9"/>
      <c r="C36" s="16"/>
      <c r="D36" s="58"/>
      <c r="E36" s="63">
        <f>'[1]PERS'!$B$52</f>
        <v>0</v>
      </c>
      <c r="F36" s="60">
        <f t="shared" si="1"/>
        <v>0</v>
      </c>
      <c r="G36" s="63">
        <f t="shared" si="8"/>
      </c>
      <c r="H36" s="31"/>
      <c r="I36" s="27">
        <f t="shared" si="2"/>
        <v>0</v>
      </c>
      <c r="J36" s="35">
        <f t="shared" si="3"/>
        <v>0</v>
      </c>
      <c r="K36" s="16"/>
      <c r="L36" s="84">
        <f>'[1]PERS'!$C$52</f>
        <v>0</v>
      </c>
      <c r="M36" s="86">
        <f>'[1]PERS'!$D$52</f>
        <v>0</v>
      </c>
      <c r="N36" s="37">
        <f t="shared" si="0"/>
        <v>0</v>
      </c>
      <c r="O36" s="36">
        <f t="shared" si="4"/>
        <v>0</v>
      </c>
      <c r="P36" s="11">
        <f t="shared" si="5"/>
        <v>0</v>
      </c>
      <c r="Q36" s="11">
        <f t="shared" si="6"/>
        <v>0</v>
      </c>
      <c r="R36" s="12">
        <f t="shared" si="7"/>
      </c>
    </row>
    <row r="37" spans="1:18" s="13" customFormat="1" ht="12.75" customHeight="1">
      <c r="A37" s="124"/>
      <c r="B37" s="9"/>
      <c r="C37" s="16"/>
      <c r="D37" s="58"/>
      <c r="E37" s="63">
        <f>'[1]PERS'!$B$53</f>
        <v>0</v>
      </c>
      <c r="F37" s="60">
        <f>E37-D37</f>
        <v>0</v>
      </c>
      <c r="G37" s="63">
        <f>IF(F37&lt;0,"EKSİK",IF(F37&gt;0,"FAZLA",IF(F37=0,"")))</f>
      </c>
      <c r="H37" s="31"/>
      <c r="I37" s="27">
        <f t="shared" si="2"/>
        <v>0</v>
      </c>
      <c r="J37" s="35">
        <f t="shared" si="3"/>
        <v>0</v>
      </c>
      <c r="K37" s="16"/>
      <c r="L37" s="84">
        <f>'[1]PERS'!$C$53</f>
        <v>0</v>
      </c>
      <c r="M37" s="86">
        <f>'[1]PERS'!$D$53</f>
        <v>0</v>
      </c>
      <c r="N37" s="37">
        <f>SUM(L37:M37)</f>
        <v>0</v>
      </c>
      <c r="O37" s="36">
        <f>(K37-N37)</f>
        <v>0</v>
      </c>
      <c r="P37" s="11">
        <f t="shared" si="5"/>
        <v>0</v>
      </c>
      <c r="Q37" s="11">
        <f t="shared" si="6"/>
        <v>0</v>
      </c>
      <c r="R37" s="12">
        <f t="shared" si="7"/>
      </c>
    </row>
    <row r="38" spans="1:18" ht="12.75" customHeight="1">
      <c r="A38" s="74"/>
      <c r="B38" s="9"/>
      <c r="C38" s="16"/>
      <c r="D38" s="58"/>
      <c r="E38" s="63">
        <f>'[1]PERS'!$B$54</f>
        <v>0</v>
      </c>
      <c r="F38" s="60">
        <f t="shared" si="1"/>
        <v>0</v>
      </c>
      <c r="G38" s="78">
        <f t="shared" si="8"/>
      </c>
      <c r="H38" s="31"/>
      <c r="I38" s="27">
        <f t="shared" si="2"/>
        <v>0</v>
      </c>
      <c r="J38" s="35">
        <f t="shared" si="3"/>
        <v>0</v>
      </c>
      <c r="K38" s="16"/>
      <c r="L38" s="84">
        <f>'[1]PERS'!$C$54</f>
        <v>0</v>
      </c>
      <c r="M38" s="86">
        <f>'[1]PERS'!$D$54</f>
        <v>0</v>
      </c>
      <c r="N38" s="37">
        <f t="shared" si="0"/>
        <v>0</v>
      </c>
      <c r="O38" s="36">
        <f t="shared" si="4"/>
        <v>0</v>
      </c>
      <c r="P38" s="11">
        <f t="shared" si="5"/>
        <v>0</v>
      </c>
      <c r="Q38" s="11">
        <f t="shared" si="6"/>
        <v>0</v>
      </c>
      <c r="R38" s="12">
        <f t="shared" si="7"/>
      </c>
    </row>
    <row r="39" spans="1:18" ht="12.75" customHeight="1">
      <c r="A39" s="79"/>
      <c r="B39" s="9"/>
      <c r="C39" s="16"/>
      <c r="D39" s="58"/>
      <c r="E39" s="63"/>
      <c r="F39" s="60">
        <f>E39-D39</f>
        <v>0</v>
      </c>
      <c r="G39" s="78">
        <f>IF(F39&lt;0,"EKSİK",IF(F39&gt;0,"FAZLA",IF(F39=0,"")))</f>
      </c>
      <c r="H39" s="31"/>
      <c r="I39" s="27">
        <f t="shared" si="2"/>
        <v>0</v>
      </c>
      <c r="J39" s="35">
        <f t="shared" si="3"/>
        <v>0</v>
      </c>
      <c r="K39" s="16"/>
      <c r="L39" s="84"/>
      <c r="M39" s="86"/>
      <c r="N39" s="37">
        <f>SUM(L39:M39)</f>
        <v>0</v>
      </c>
      <c r="O39" s="36">
        <f>(K39-N39)</f>
        <v>0</v>
      </c>
      <c r="P39" s="11">
        <f t="shared" si="5"/>
        <v>0</v>
      </c>
      <c r="Q39" s="11">
        <f t="shared" si="6"/>
        <v>0</v>
      </c>
      <c r="R39" s="12">
        <f t="shared" si="7"/>
      </c>
    </row>
    <row r="40" spans="1:18" ht="12.75" customHeight="1" thickBot="1">
      <c r="A40" s="79"/>
      <c r="B40" s="9"/>
      <c r="C40" s="16"/>
      <c r="D40" s="59"/>
      <c r="E40" s="65"/>
      <c r="F40" s="60"/>
      <c r="G40" s="55"/>
      <c r="H40" s="31"/>
      <c r="I40" s="27">
        <f t="shared" si="2"/>
        <v>0</v>
      </c>
      <c r="J40" s="35">
        <f t="shared" si="3"/>
        <v>0</v>
      </c>
      <c r="K40" s="16"/>
      <c r="L40" s="89"/>
      <c r="M40" s="92"/>
      <c r="N40" s="37"/>
      <c r="O40" s="36"/>
      <c r="P40" s="11">
        <f t="shared" si="5"/>
        <v>0</v>
      </c>
      <c r="Q40" s="11">
        <f t="shared" si="6"/>
        <v>0</v>
      </c>
      <c r="R40" s="14">
        <f t="shared" si="7"/>
      </c>
    </row>
    <row r="41" spans="1:18" ht="15.75" customHeight="1" thickBot="1">
      <c r="A41" s="218" t="s">
        <v>11</v>
      </c>
      <c r="B41" s="219"/>
      <c r="C41" s="156"/>
      <c r="D41" s="158"/>
      <c r="E41" s="123"/>
      <c r="F41" s="64"/>
      <c r="G41" s="80"/>
      <c r="H41" s="56"/>
      <c r="I41" s="56"/>
      <c r="J41" s="56"/>
      <c r="K41" s="56"/>
      <c r="L41" s="90"/>
      <c r="M41" s="56"/>
      <c r="N41" s="143"/>
      <c r="O41" s="145"/>
      <c r="P41" s="147"/>
      <c r="Q41" s="147"/>
      <c r="R41" s="152"/>
    </row>
    <row r="42" spans="1:18" s="15" customFormat="1" ht="15.75" customHeight="1" thickBot="1">
      <c r="A42" s="220"/>
      <c r="B42" s="221"/>
      <c r="C42" s="157"/>
      <c r="D42" s="159"/>
      <c r="E42" s="81"/>
      <c r="F42" s="32"/>
      <c r="G42" s="81"/>
      <c r="H42" s="23"/>
      <c r="I42" s="23"/>
      <c r="J42" s="23"/>
      <c r="K42" s="23"/>
      <c r="L42" s="23"/>
      <c r="M42" s="23"/>
      <c r="N42" s="144"/>
      <c r="O42" s="146"/>
      <c r="P42" s="148"/>
      <c r="Q42" s="148"/>
      <c r="R42" s="153"/>
    </row>
    <row r="43" spans="1:18" ht="9" customHeight="1" thickBot="1">
      <c r="A43" s="139" t="s">
        <v>75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2.75" customHeight="1" thickBot="1">
      <c r="A44" s="140"/>
      <c r="C44" s="209"/>
      <c r="D44" s="210"/>
      <c r="E44" s="210"/>
      <c r="F44" s="210"/>
      <c r="G44" s="210"/>
      <c r="H44" s="210"/>
      <c r="I44" s="182" t="s">
        <v>64</v>
      </c>
      <c r="J44" s="184"/>
      <c r="K44" s="202" t="s">
        <v>61</v>
      </c>
      <c r="L44" s="213"/>
      <c r="M44" s="204" t="s">
        <v>62</v>
      </c>
      <c r="N44" s="206"/>
      <c r="O44" s="193" t="s">
        <v>60</v>
      </c>
      <c r="P44" s="195"/>
      <c r="Q44" s="178" t="s">
        <v>63</v>
      </c>
      <c r="R44" s="180"/>
    </row>
    <row r="45" spans="1:18" ht="15" customHeight="1" thickBot="1">
      <c r="A45" s="24"/>
      <c r="C45" s="211"/>
      <c r="D45" s="212"/>
      <c r="E45" s="212"/>
      <c r="F45" s="212"/>
      <c r="G45" s="212"/>
      <c r="H45" s="212"/>
      <c r="I45" s="183"/>
      <c r="J45" s="185"/>
      <c r="K45" s="203"/>
      <c r="L45" s="214"/>
      <c r="M45" s="205"/>
      <c r="N45" s="207"/>
      <c r="O45" s="194"/>
      <c r="P45" s="196"/>
      <c r="Q45" s="179"/>
      <c r="R45" s="181"/>
    </row>
    <row r="46" spans="1:17" ht="15" customHeight="1" thickBot="1">
      <c r="A46" s="25"/>
      <c r="D46" s="120">
        <f>SUM(D7:D24)</f>
        <v>0</v>
      </c>
      <c r="E46" s="120">
        <f>SUM(E7:E24)</f>
        <v>0</v>
      </c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>
        <f>SUM(P7:P24)</f>
        <v>0</v>
      </c>
      <c r="Q46" s="120"/>
    </row>
    <row r="47" spans="1:18" ht="15" customHeight="1" thickBot="1">
      <c r="A47" s="25"/>
      <c r="C47" s="133" t="s">
        <v>38</v>
      </c>
      <c r="D47" s="134"/>
      <c r="E47" s="134"/>
      <c r="F47" s="134"/>
      <c r="G47" s="134"/>
      <c r="H47" s="135"/>
      <c r="I47" s="22"/>
      <c r="J47" s="242" t="s">
        <v>66</v>
      </c>
      <c r="K47" s="243"/>
      <c r="L47" s="243"/>
      <c r="M47" s="243"/>
      <c r="N47" s="243"/>
      <c r="O47" s="243"/>
      <c r="P47" s="243"/>
      <c r="Q47" s="243"/>
      <c r="R47" s="244"/>
    </row>
    <row r="48" spans="1:18" ht="15" customHeight="1" thickBot="1">
      <c r="A48" s="25"/>
      <c r="C48" s="136"/>
      <c r="D48" s="137"/>
      <c r="E48" s="137"/>
      <c r="F48" s="137"/>
      <c r="G48" s="137"/>
      <c r="H48" s="138"/>
      <c r="I48" s="22"/>
      <c r="J48" s="103" t="s">
        <v>65</v>
      </c>
      <c r="K48" s="104" t="s">
        <v>71</v>
      </c>
      <c r="L48" s="245" t="s">
        <v>24</v>
      </c>
      <c r="M48" s="245"/>
      <c r="N48" s="245"/>
      <c r="O48" s="104" t="s">
        <v>68</v>
      </c>
      <c r="P48" s="245" t="s">
        <v>67</v>
      </c>
      <c r="Q48" s="245"/>
      <c r="R48" s="246"/>
    </row>
    <row r="49" spans="1:18" s="8" customFormat="1" ht="15" customHeight="1">
      <c r="A49" s="25"/>
      <c r="B49" s="6"/>
      <c r="C49" s="131" t="s">
        <v>35</v>
      </c>
      <c r="D49" s="131"/>
      <c r="E49" s="131" t="s">
        <v>36</v>
      </c>
      <c r="F49" s="131"/>
      <c r="G49" s="131" t="s">
        <v>37</v>
      </c>
      <c r="H49" s="131"/>
      <c r="I49" s="28"/>
      <c r="J49" s="118"/>
      <c r="K49" s="119"/>
      <c r="L49" s="247"/>
      <c r="M49" s="247"/>
      <c r="N49" s="247"/>
      <c r="O49" s="119"/>
      <c r="P49" s="248"/>
      <c r="Q49" s="248"/>
      <c r="R49" s="249"/>
    </row>
    <row r="50" spans="1:18" s="8" customFormat="1" ht="15" customHeight="1">
      <c r="A50" s="25"/>
      <c r="B50" s="7"/>
      <c r="C50" s="132"/>
      <c r="D50" s="132"/>
      <c r="E50" s="132"/>
      <c r="F50" s="132"/>
      <c r="G50" s="132"/>
      <c r="H50" s="132"/>
      <c r="I50" s="28"/>
      <c r="J50" s="111"/>
      <c r="K50" s="112"/>
      <c r="L50" s="227"/>
      <c r="M50" s="227"/>
      <c r="N50" s="227"/>
      <c r="O50" s="112"/>
      <c r="P50" s="228"/>
      <c r="Q50" s="228"/>
      <c r="R50" s="229"/>
    </row>
    <row r="51" spans="1:18" s="8" customFormat="1" ht="15" customHeight="1">
      <c r="A51" s="25"/>
      <c r="B51" s="7"/>
      <c r="C51" s="132"/>
      <c r="D51" s="132"/>
      <c r="E51" s="132"/>
      <c r="F51" s="132"/>
      <c r="G51" s="132"/>
      <c r="H51" s="132"/>
      <c r="I51" s="28"/>
      <c r="J51" s="111"/>
      <c r="K51" s="112"/>
      <c r="L51" s="227"/>
      <c r="M51" s="227"/>
      <c r="N51" s="227"/>
      <c r="O51" s="112"/>
      <c r="P51" s="228"/>
      <c r="Q51" s="228"/>
      <c r="R51" s="229"/>
    </row>
    <row r="52" spans="1:18" s="8" customFormat="1" ht="15" customHeight="1" thickBot="1">
      <c r="A52" s="25"/>
      <c r="B52" s="7"/>
      <c r="C52" s="126"/>
      <c r="D52" s="126"/>
      <c r="E52" s="127"/>
      <c r="F52" s="128"/>
      <c r="G52" s="126"/>
      <c r="H52" s="126"/>
      <c r="I52" s="29"/>
      <c r="J52" s="113"/>
      <c r="K52" s="114"/>
      <c r="L52" s="208"/>
      <c r="M52" s="208"/>
      <c r="N52" s="208"/>
      <c r="O52" s="114"/>
      <c r="P52" s="250"/>
      <c r="Q52" s="250"/>
      <c r="R52" s="251"/>
    </row>
    <row r="53" spans="1:18" s="8" customFormat="1" ht="13.5" customHeight="1" thickBot="1">
      <c r="A53" s="25"/>
      <c r="B53" s="7"/>
      <c r="C53" s="126"/>
      <c r="D53" s="126"/>
      <c r="E53" s="129"/>
      <c r="F53" s="130"/>
      <c r="G53" s="126"/>
      <c r="H53" s="126"/>
      <c r="I53" s="29"/>
      <c r="J53" s="115">
        <f>SUM(J49:J52)</f>
        <v>0</v>
      </c>
      <c r="K53" s="47"/>
      <c r="L53" s="47"/>
      <c r="M53" s="30"/>
      <c r="N53" s="48"/>
      <c r="O53" s="93"/>
      <c r="P53" s="48"/>
      <c r="Q53" s="29"/>
      <c r="R53" s="17"/>
    </row>
    <row r="54" spans="1:18" s="8" customFormat="1" ht="15" customHeight="1" thickBot="1">
      <c r="A54" s="24"/>
      <c r="B54" s="7"/>
      <c r="C54" s="230" t="s">
        <v>70</v>
      </c>
      <c r="D54" s="231"/>
      <c r="E54" s="231"/>
      <c r="F54" s="231"/>
      <c r="G54" s="232"/>
      <c r="H54" s="29"/>
      <c r="I54" s="82"/>
      <c r="J54" s="235" t="s">
        <v>69</v>
      </c>
      <c r="K54" s="236"/>
      <c r="L54" s="236"/>
      <c r="M54" s="236"/>
      <c r="N54" s="236"/>
      <c r="O54" s="236"/>
      <c r="P54" s="236"/>
      <c r="Q54" s="236"/>
      <c r="R54" s="237"/>
    </row>
    <row r="55" spans="2:18" s="8" customFormat="1" ht="12.75" customHeight="1" thickBot="1">
      <c r="B55" s="7"/>
      <c r="C55" s="105" t="s">
        <v>65</v>
      </c>
      <c r="D55" s="106" t="s">
        <v>71</v>
      </c>
      <c r="E55" s="233" t="s">
        <v>72</v>
      </c>
      <c r="F55" s="233"/>
      <c r="G55" s="234"/>
      <c r="H55" s="94"/>
      <c r="I55" s="94"/>
      <c r="J55" s="101" t="s">
        <v>65</v>
      </c>
      <c r="K55" s="102" t="s">
        <v>71</v>
      </c>
      <c r="L55" s="238" t="s">
        <v>24</v>
      </c>
      <c r="M55" s="238"/>
      <c r="N55" s="238"/>
      <c r="O55" s="102" t="s">
        <v>68</v>
      </c>
      <c r="P55" s="238" t="s">
        <v>67</v>
      </c>
      <c r="Q55" s="238"/>
      <c r="R55" s="241"/>
    </row>
    <row r="56" spans="1:18" s="18" customFormat="1" ht="15.75" customHeight="1">
      <c r="A56" s="8"/>
      <c r="B56" s="19"/>
      <c r="C56" s="116"/>
      <c r="D56" s="117"/>
      <c r="E56" s="239"/>
      <c r="F56" s="239"/>
      <c r="G56" s="240"/>
      <c r="H56" s="38"/>
      <c r="I56" s="38"/>
      <c r="J56" s="118"/>
      <c r="K56" s="119"/>
      <c r="L56" s="247"/>
      <c r="M56" s="247"/>
      <c r="N56" s="247"/>
      <c r="O56" s="119"/>
      <c r="P56" s="248"/>
      <c r="Q56" s="248"/>
      <c r="R56" s="249"/>
    </row>
    <row r="57" spans="1:18" ht="12.75" customHeight="1">
      <c r="A57" s="8"/>
      <c r="C57" s="107"/>
      <c r="D57" s="108"/>
      <c r="E57" s="151"/>
      <c r="F57" s="151"/>
      <c r="G57" s="224"/>
      <c r="H57" s="96"/>
      <c r="I57" s="97"/>
      <c r="J57" s="111"/>
      <c r="K57" s="112"/>
      <c r="L57" s="227"/>
      <c r="M57" s="227"/>
      <c r="N57" s="227"/>
      <c r="O57" s="112"/>
      <c r="P57" s="228"/>
      <c r="Q57" s="228"/>
      <c r="R57" s="229"/>
    </row>
    <row r="58" spans="1:18" ht="12.75" customHeight="1">
      <c r="A58" s="8"/>
      <c r="C58" s="107"/>
      <c r="D58" s="108"/>
      <c r="E58" s="151"/>
      <c r="F58" s="151"/>
      <c r="G58" s="224"/>
      <c r="H58" s="96"/>
      <c r="I58" s="97"/>
      <c r="J58" s="111"/>
      <c r="K58" s="112"/>
      <c r="L58" s="227"/>
      <c r="M58" s="227"/>
      <c r="N58" s="227"/>
      <c r="O58" s="112"/>
      <c r="P58" s="228"/>
      <c r="Q58" s="228"/>
      <c r="R58" s="229"/>
    </row>
    <row r="59" spans="1:18" ht="13.5" customHeight="1" thickBot="1">
      <c r="A59" s="8"/>
      <c r="C59" s="109"/>
      <c r="D59" s="110"/>
      <c r="E59" s="225"/>
      <c r="F59" s="225"/>
      <c r="G59" s="226"/>
      <c r="H59" s="96"/>
      <c r="I59" s="97"/>
      <c r="J59" s="113"/>
      <c r="K59" s="114"/>
      <c r="L59" s="208"/>
      <c r="M59" s="208"/>
      <c r="N59" s="208"/>
      <c r="O59" s="114"/>
      <c r="P59" s="250"/>
      <c r="Q59" s="250"/>
      <c r="R59" s="251"/>
    </row>
    <row r="60" spans="1:18" s="8" customFormat="1" ht="18" customHeight="1">
      <c r="A60" s="2"/>
      <c r="B60" s="7"/>
      <c r="C60" s="115">
        <f>SUM(C56:C59)</f>
        <v>0</v>
      </c>
      <c r="D60" s="4"/>
      <c r="E60" s="4"/>
      <c r="F60" s="4"/>
      <c r="G60" s="4"/>
      <c r="H60" s="4"/>
      <c r="I60" s="29"/>
      <c r="J60" s="115">
        <f>SUM(J56:J59)</f>
        <v>0</v>
      </c>
      <c r="K60" s="47"/>
      <c r="L60" s="47"/>
      <c r="M60" s="30"/>
      <c r="N60" s="48"/>
      <c r="O60" s="93"/>
      <c r="P60" s="48"/>
      <c r="Q60" s="29"/>
      <c r="R60" s="17"/>
    </row>
    <row r="61" spans="3:18" ht="12.75" customHeight="1">
      <c r="C61" s="4"/>
      <c r="D61" s="4"/>
      <c r="E61" s="4"/>
      <c r="F61" s="4"/>
      <c r="G61" s="4"/>
      <c r="H61" s="4"/>
      <c r="I61" s="97"/>
      <c r="O61" s="98"/>
      <c r="P61" s="100"/>
      <c r="Q61" s="100"/>
      <c r="R61" s="100"/>
    </row>
    <row r="62" spans="3:18" ht="12.75" customHeight="1" hidden="1">
      <c r="C62" s="4"/>
      <c r="D62" s="4"/>
      <c r="E62" s="4"/>
      <c r="F62" s="4"/>
      <c r="G62" s="4"/>
      <c r="H62" s="4"/>
      <c r="I62" s="97"/>
      <c r="O62" s="99"/>
      <c r="P62" s="100"/>
      <c r="Q62" s="100"/>
      <c r="R62" s="100"/>
    </row>
    <row r="63" spans="3:18" ht="12.75" customHeight="1" hidden="1">
      <c r="C63" s="4"/>
      <c r="D63" s="4"/>
      <c r="E63" s="4"/>
      <c r="F63" s="4"/>
      <c r="G63" s="4"/>
      <c r="H63" s="4"/>
      <c r="I63" s="97"/>
      <c r="O63" s="99"/>
      <c r="P63" s="100"/>
      <c r="Q63" s="100"/>
      <c r="R63" s="100"/>
    </row>
    <row r="64" spans="3:18" ht="12.75" customHeight="1" hidden="1">
      <c r="C64" s="4"/>
      <c r="D64" s="4"/>
      <c r="E64" s="4"/>
      <c r="F64" s="4"/>
      <c r="G64" s="4"/>
      <c r="H64" s="4"/>
      <c r="I64" s="97"/>
      <c r="O64" s="99"/>
      <c r="P64" s="100"/>
      <c r="Q64" s="100"/>
      <c r="R64" s="100"/>
    </row>
    <row r="65" spans="3:18" ht="12.75" hidden="1">
      <c r="C65" s="4"/>
      <c r="D65" s="4"/>
      <c r="E65" s="4"/>
      <c r="F65" s="4"/>
      <c r="G65" s="4"/>
      <c r="H65" s="4"/>
      <c r="I65" s="97"/>
      <c r="O65" s="99"/>
      <c r="P65" s="100"/>
      <c r="Q65" s="100"/>
      <c r="R65" s="100"/>
    </row>
    <row r="66" spans="3:18" ht="12.75" hidden="1">
      <c r="C66" s="4"/>
      <c r="D66" s="4"/>
      <c r="E66" s="4"/>
      <c r="F66" s="4"/>
      <c r="G66" s="4"/>
      <c r="H66" s="4"/>
      <c r="I66" s="97"/>
      <c r="J66" s="97"/>
      <c r="K66" s="97"/>
      <c r="L66" s="17"/>
      <c r="M66" s="4"/>
      <c r="N66" s="4"/>
      <c r="O66" s="96"/>
      <c r="P66" s="97"/>
      <c r="Q66" s="95"/>
      <c r="R66" s="95"/>
    </row>
    <row r="67" spans="3:9" ht="12.75" hidden="1">
      <c r="C67" s="4"/>
      <c r="D67" s="4"/>
      <c r="E67" s="4"/>
      <c r="F67" s="4"/>
      <c r="G67" s="4"/>
      <c r="H67" s="4"/>
      <c r="I67" s="4"/>
    </row>
    <row r="68" spans="3:9" ht="12.75" hidden="1">
      <c r="C68" s="4"/>
      <c r="D68" s="4"/>
      <c r="E68" s="4"/>
      <c r="F68" s="4"/>
      <c r="G68" s="4"/>
      <c r="H68" s="4"/>
      <c r="I68" s="4"/>
    </row>
    <row r="69" spans="3:9" ht="12.75" hidden="1">
      <c r="C69" s="4"/>
      <c r="D69" s="4"/>
      <c r="E69" s="4"/>
      <c r="F69" s="4"/>
      <c r="G69" s="4"/>
      <c r="H69" s="4"/>
      <c r="I69" s="4"/>
    </row>
  </sheetData>
  <sheetProtection/>
  <mergeCells count="75">
    <mergeCell ref="A1:A2"/>
    <mergeCell ref="E58:G58"/>
    <mergeCell ref="E59:G59"/>
    <mergeCell ref="C54:G54"/>
    <mergeCell ref="L58:N58"/>
    <mergeCell ref="P58:R58"/>
    <mergeCell ref="L59:N59"/>
    <mergeCell ref="P59:R59"/>
    <mergeCell ref="E55:G55"/>
    <mergeCell ref="L57:N57"/>
    <mergeCell ref="P57:R57"/>
    <mergeCell ref="P52:R52"/>
    <mergeCell ref="J54:R54"/>
    <mergeCell ref="L55:N55"/>
    <mergeCell ref="P55:R55"/>
    <mergeCell ref="L56:N56"/>
    <mergeCell ref="P56:R56"/>
    <mergeCell ref="J47:R47"/>
    <mergeCell ref="L48:N48"/>
    <mergeCell ref="P48:R48"/>
    <mergeCell ref="L49:N49"/>
    <mergeCell ref="P49:R49"/>
    <mergeCell ref="L50:N50"/>
    <mergeCell ref="P50:R50"/>
    <mergeCell ref="L51:N51"/>
    <mergeCell ref="P51:R51"/>
    <mergeCell ref="E56:G56"/>
    <mergeCell ref="E57:G57"/>
    <mergeCell ref="K44:K45"/>
    <mergeCell ref="O44:O45"/>
    <mergeCell ref="M44:M45"/>
    <mergeCell ref="R44:R45"/>
    <mergeCell ref="B1:B6"/>
    <mergeCell ref="P5:P6"/>
    <mergeCell ref="J44:J45"/>
    <mergeCell ref="C1:R1"/>
    <mergeCell ref="A41:B42"/>
    <mergeCell ref="E5:I5"/>
    <mergeCell ref="J5:K5"/>
    <mergeCell ref="O2:P2"/>
    <mergeCell ref="F6:G6"/>
    <mergeCell ref="A5:A6"/>
    <mergeCell ref="I44:I45"/>
    <mergeCell ref="Q2:R2"/>
    <mergeCell ref="C47:H48"/>
    <mergeCell ref="Q44:Q45"/>
    <mergeCell ref="C44:H45"/>
    <mergeCell ref="L44:L45"/>
    <mergeCell ref="N44:N45"/>
    <mergeCell ref="P44:P45"/>
    <mergeCell ref="C49:D51"/>
    <mergeCell ref="E49:F51"/>
    <mergeCell ref="G49:H51"/>
    <mergeCell ref="C52:D53"/>
    <mergeCell ref="E52:F53"/>
    <mergeCell ref="G52:H53"/>
    <mergeCell ref="L52:N52"/>
    <mergeCell ref="G2:H2"/>
    <mergeCell ref="P41:P42"/>
    <mergeCell ref="R41:R42"/>
    <mergeCell ref="Q41:Q42"/>
    <mergeCell ref="R5:R6"/>
    <mergeCell ref="Q5:Q6"/>
    <mergeCell ref="C5:C6"/>
    <mergeCell ref="D5:D6"/>
    <mergeCell ref="L5:N5"/>
    <mergeCell ref="O5:O6"/>
    <mergeCell ref="I2:K2"/>
    <mergeCell ref="L2:N2"/>
    <mergeCell ref="C41:C42"/>
    <mergeCell ref="D41:D42"/>
    <mergeCell ref="N41:N42"/>
    <mergeCell ref="O41:O42"/>
    <mergeCell ref="A43:A44"/>
    <mergeCell ref="A3:A4"/>
  </mergeCells>
  <conditionalFormatting sqref="B7:B40">
    <cfRule type="cellIs" priority="4109" dxfId="95" operator="equal" stopIfTrue="1">
      <formula>"TAMAM"</formula>
    </cfRule>
    <cfRule type="cellIs" priority="4110" dxfId="96" operator="equal" stopIfTrue="1">
      <formula>"EKSİK"</formula>
    </cfRule>
    <cfRule type="cellIs" priority="4111" dxfId="97" operator="equal" stopIfTrue="1">
      <formula>"FAZLA"</formula>
    </cfRule>
  </conditionalFormatting>
  <conditionalFormatting sqref="C5:C42">
    <cfRule type="cellIs" priority="4107" dxfId="98" operator="greaterThanOrEqual" stopIfTrue="1">
      <formula>1</formula>
    </cfRule>
    <cfRule type="cellIs" priority="4108" dxfId="99" operator="equal" stopIfTrue="1">
      <formula>0</formula>
    </cfRule>
  </conditionalFormatting>
  <conditionalFormatting sqref="D7:D40">
    <cfRule type="cellIs" priority="4101" dxfId="99" operator="lessThanOrEqual" stopIfTrue="1">
      <formula>0</formula>
    </cfRule>
    <cfRule type="cellIs" priority="4102" dxfId="100" operator="greaterThanOrEqual" stopIfTrue="1">
      <formula>1</formula>
    </cfRule>
  </conditionalFormatting>
  <conditionalFormatting sqref="N6">
    <cfRule type="cellIs" priority="4087" dxfId="99" operator="lessThanOrEqual" stopIfTrue="1">
      <formula>0</formula>
    </cfRule>
    <cfRule type="cellIs" priority="4088" dxfId="101" operator="greaterThanOrEqual" stopIfTrue="1">
      <formula>1</formula>
    </cfRule>
  </conditionalFormatting>
  <conditionalFormatting sqref="F7:F40 N7:N40">
    <cfRule type="cellIs" priority="4089" dxfId="99" operator="equal" stopIfTrue="1">
      <formula>0</formula>
    </cfRule>
    <cfRule type="cellIs" priority="4090" dxfId="101" operator="greaterThanOrEqual" stopIfTrue="1">
      <formula>1</formula>
    </cfRule>
  </conditionalFormatting>
  <conditionalFormatting sqref="H42 H6:H7">
    <cfRule type="cellIs" priority="4080" dxfId="102" operator="greaterThanOrEqual" stopIfTrue="1">
      <formula>1</formula>
    </cfRule>
    <cfRule type="cellIs" priority="4081" dxfId="99" operator="equal" stopIfTrue="1">
      <formula>0</formula>
    </cfRule>
  </conditionalFormatting>
  <conditionalFormatting sqref="H8:H40">
    <cfRule type="cellIs" priority="4078" dxfId="102" operator="greaterThanOrEqual" stopIfTrue="1">
      <formula>1</formula>
    </cfRule>
    <cfRule type="cellIs" priority="4079" dxfId="103" operator="equal" stopIfTrue="1">
      <formula>0</formula>
    </cfRule>
  </conditionalFormatting>
  <conditionalFormatting sqref="I7:J40">
    <cfRule type="cellIs" priority="4075" dxfId="104" operator="greaterThanOrEqual" stopIfTrue="1">
      <formula>1</formula>
    </cfRule>
  </conditionalFormatting>
  <conditionalFormatting sqref="L42:M42 B53:R53 I7:J40 I60:R60 B60:C60 R7">
    <cfRule type="cellIs" priority="4074" dxfId="103" operator="equal" stopIfTrue="1">
      <formula>0</formula>
    </cfRule>
  </conditionalFormatting>
  <conditionalFormatting sqref="K42 K7:K40 O7:O42">
    <cfRule type="cellIs" priority="4072" dxfId="105" operator="greaterThanOrEqual" stopIfTrue="1">
      <formula>1</formula>
    </cfRule>
    <cfRule type="cellIs" priority="4073" dxfId="103" operator="equal" stopIfTrue="1">
      <formula>0</formula>
    </cfRule>
  </conditionalFormatting>
  <conditionalFormatting sqref="L42 L6:L40">
    <cfRule type="cellIs" priority="4071" dxfId="106" operator="greaterThanOrEqual" stopIfTrue="1">
      <formula>1</formula>
    </cfRule>
  </conditionalFormatting>
  <conditionalFormatting sqref="M42 M6:M40">
    <cfRule type="cellIs" priority="4069" dxfId="107" operator="greaterThanOrEqual" stopIfTrue="1">
      <formula>1</formula>
    </cfRule>
  </conditionalFormatting>
  <conditionalFormatting sqref="P7:P40">
    <cfRule type="cellIs" priority="4056" dxfId="108" operator="greaterThanOrEqual" stopIfTrue="1">
      <formula>1</formula>
    </cfRule>
    <cfRule type="cellIs" priority="4057" dxfId="99" operator="equal" stopIfTrue="1">
      <formula>0</formula>
    </cfRule>
  </conditionalFormatting>
  <conditionalFormatting sqref="Q5:Q40">
    <cfRule type="cellIs" priority="4052" dxfId="109" operator="greaterThanOrEqual" stopIfTrue="1">
      <formula>1</formula>
    </cfRule>
    <cfRule type="cellIs" priority="4053" dxfId="99" operator="equal" stopIfTrue="1">
      <formula>0</formula>
    </cfRule>
  </conditionalFormatting>
  <conditionalFormatting sqref="R7:R40">
    <cfRule type="cellIs" priority="4039" dxfId="110" operator="greaterThan" stopIfTrue="1">
      <formula>30</formula>
    </cfRule>
    <cfRule type="cellIs" priority="4040" dxfId="111" operator="between" stopIfTrue="1">
      <formula>15</formula>
      <formula>30</formula>
    </cfRule>
    <cfRule type="cellIs" priority="4041" dxfId="112" operator="lessThan" stopIfTrue="1">
      <formula>15</formula>
    </cfRule>
  </conditionalFormatting>
  <conditionalFormatting sqref="C44:P45">
    <cfRule type="cellIs" priority="4036" dxfId="113" operator="equal" stopIfTrue="1">
      <formula>"ÖĞRETMEN FAZLA"</formula>
    </cfRule>
    <cfRule type="cellIs" priority="4037" dxfId="114" operator="equal" stopIfTrue="1">
      <formula>"ÖĞRETMEN EKSİK"</formula>
    </cfRule>
    <cfRule type="cellIs" priority="4038" dxfId="115" operator="equal" stopIfTrue="1">
      <formula>"ÖĞRETMEN TAMAM"</formula>
    </cfRule>
  </conditionalFormatting>
  <conditionalFormatting sqref="N41:N42">
    <cfRule type="cellIs" priority="2916" dxfId="110" operator="greaterThanOrEqual" stopIfTrue="1">
      <formula>1</formula>
    </cfRule>
    <cfRule type="cellIs" priority="2917" dxfId="103" operator="equal" stopIfTrue="1">
      <formula>0</formula>
    </cfRule>
  </conditionalFormatting>
  <conditionalFormatting sqref="D41:D42">
    <cfRule type="cellIs" priority="2914" dxfId="116" operator="greaterThanOrEqual" stopIfTrue="1">
      <formula>1</formula>
    </cfRule>
    <cfRule type="cellIs" priority="2915" dxfId="103" operator="equal" stopIfTrue="1">
      <formula>0</formula>
    </cfRule>
  </conditionalFormatting>
  <conditionalFormatting sqref="Q41">
    <cfRule type="cellIs" priority="2904" dxfId="117" operator="greaterThanOrEqual" stopIfTrue="1">
      <formula>1</formula>
    </cfRule>
    <cfRule type="cellIs" priority="2905" dxfId="103" operator="equal" stopIfTrue="1">
      <formula>0</formula>
    </cfRule>
  </conditionalFormatting>
  <conditionalFormatting sqref="P41:P42">
    <cfRule type="cellIs" priority="2902" dxfId="118" operator="greaterThanOrEqual" stopIfTrue="1">
      <formula>1</formula>
    </cfRule>
    <cfRule type="cellIs" priority="2903" dxfId="103" operator="equal" stopIfTrue="1">
      <formula>0</formula>
    </cfRule>
  </conditionalFormatting>
  <conditionalFormatting sqref="E7:E40 L7:L38 E42">
    <cfRule type="cellIs" priority="2039" dxfId="119" operator="equal" stopIfTrue="1">
      <formula>0</formula>
    </cfRule>
  </conditionalFormatting>
  <conditionalFormatting sqref="F7:F40">
    <cfRule type="cellIs" priority="1995" dxfId="114" operator="lessThan" stopIfTrue="1">
      <formula>0</formula>
    </cfRule>
  </conditionalFormatting>
  <conditionalFormatting sqref="F41:G41 G7:G40">
    <cfRule type="cellIs" priority="1987" dxfId="110" operator="equal" stopIfTrue="1">
      <formula>"FAZLA"</formula>
    </cfRule>
    <cfRule type="cellIs" priority="1989" dxfId="114" operator="equal" stopIfTrue="1">
      <formula>"EKSİK"</formula>
    </cfRule>
  </conditionalFormatting>
  <conditionalFormatting sqref="G42">
    <cfRule type="cellIs" priority="1958" dxfId="114" operator="lessThan" stopIfTrue="1">
      <formula>0</formula>
    </cfRule>
    <cfRule type="cellIs" priority="1959" dxfId="119" operator="greaterThanOrEqual" stopIfTrue="1">
      <formula>0</formula>
    </cfRule>
    <cfRule type="cellIs" priority="1961" dxfId="110" operator="equal" stopIfTrue="1">
      <formula>"FAZLA"</formula>
    </cfRule>
    <cfRule type="cellIs" priority="1962" dxfId="114" operator="equal" stopIfTrue="1">
      <formula>"EKSİK"</formula>
    </cfRule>
  </conditionalFormatting>
  <conditionalFormatting sqref="F42">
    <cfRule type="cellIs" priority="1957" dxfId="119" operator="lessThanOrEqual" stopIfTrue="1">
      <formula>0</formula>
    </cfRule>
    <cfRule type="cellIs" priority="1960" dxfId="110" operator="greaterThanOrEqual" stopIfTrue="1">
      <formula>1</formula>
    </cfRule>
  </conditionalFormatting>
  <conditionalFormatting sqref="J7:J40">
    <cfRule type="cellIs" priority="1740" dxfId="120" operator="greaterThanOrEqual" stopIfTrue="1">
      <formula>1</formula>
    </cfRule>
    <cfRule type="cellIs" priority="1741" dxfId="103" operator="lessThanOrEqual" stopIfTrue="1">
      <formula>0</formula>
    </cfRule>
  </conditionalFormatting>
  <conditionalFormatting sqref="Q4:R4">
    <cfRule type="cellIs" priority="1715" dxfId="121" operator="equal" stopIfTrue="1">
      <formula>0</formula>
    </cfRule>
  </conditionalFormatting>
  <conditionalFormatting sqref="M7:M40">
    <cfRule type="cellIs" priority="1685" dxfId="119" operator="equal" stopIfTrue="1">
      <formula>0</formula>
    </cfRule>
    <cfRule type="cellIs" priority="1688" dxfId="107" operator="greaterThanOrEqual" stopIfTrue="1">
      <formula>1</formula>
    </cfRule>
  </conditionalFormatting>
  <conditionalFormatting sqref="L7:L40">
    <cfRule type="cellIs" priority="1686" dxfId="119" operator="equal" stopIfTrue="1">
      <formula>0</formula>
    </cfRule>
    <cfRule type="cellIs" priority="1687" dxfId="106" operator="greaterThanOrEqual" stopIfTrue="1">
      <formula>1</formula>
    </cfRule>
  </conditionalFormatting>
  <conditionalFormatting sqref="N4 F4 D4 K4">
    <cfRule type="cellIs" priority="1643" dxfId="122" operator="equal" stopIfTrue="1">
      <formula>0</formula>
    </cfRule>
  </conditionalFormatting>
  <conditionalFormatting sqref="O4:P4">
    <cfRule type="cellIs" priority="1316" dxfId="123" operator="equal" stopIfTrue="1">
      <formula>0</formula>
    </cfRule>
  </conditionalFormatting>
  <conditionalFormatting sqref="G4">
    <cfRule type="cellIs" priority="1315" dxfId="124" operator="equal" stopIfTrue="1">
      <formula>0</formula>
    </cfRule>
  </conditionalFormatting>
  <conditionalFormatting sqref="H4">
    <cfRule type="cellIs" priority="1314" dxfId="125" operator="equal" stopIfTrue="1">
      <formula>0</formula>
    </cfRule>
  </conditionalFormatting>
  <conditionalFormatting sqref="E41">
    <cfRule type="cellIs" priority="1185" dxfId="126" operator="equal" stopIfTrue="1">
      <formula>"TOPL."</formula>
    </cfRule>
  </conditionalFormatting>
  <conditionalFormatting sqref="I41">
    <cfRule type="cellIs" priority="1184" dxfId="104" operator="equal" stopIfTrue="1">
      <formula>"KD.MEV."</formula>
    </cfRule>
  </conditionalFormatting>
  <conditionalFormatting sqref="I42">
    <cfRule type="cellIs" priority="1182" dxfId="119" operator="equal" stopIfTrue="1">
      <formula>0</formula>
    </cfRule>
    <cfRule type="cellIs" priority="1183" dxfId="104" operator="greaterThanOrEqual" stopIfTrue="1">
      <formula>0.1</formula>
    </cfRule>
  </conditionalFormatting>
  <conditionalFormatting sqref="H41">
    <cfRule type="cellIs" priority="1176" dxfId="127" operator="equal" stopIfTrue="1">
      <formula>"AYRI"</formula>
    </cfRule>
  </conditionalFormatting>
  <conditionalFormatting sqref="J42">
    <cfRule type="cellIs" priority="1174" dxfId="120" operator="greaterThanOrEqual" stopIfTrue="1">
      <formula>1</formula>
    </cfRule>
    <cfRule type="cellIs" priority="1175" dxfId="99" operator="equal" stopIfTrue="1">
      <formula>0</formula>
    </cfRule>
  </conditionalFormatting>
  <conditionalFormatting sqref="J41">
    <cfRule type="cellIs" priority="1172" dxfId="120" operator="equal" stopIfTrue="1">
      <formula>"İHTYÇ"</formula>
    </cfRule>
  </conditionalFormatting>
  <conditionalFormatting sqref="K41">
    <cfRule type="cellIs" priority="1166" dxfId="105" operator="equal" stopIfTrue="1">
      <formula>"İHTYÇ"</formula>
    </cfRule>
  </conditionalFormatting>
  <conditionalFormatting sqref="L41">
    <cfRule type="cellIs" priority="1159" dxfId="126" operator="equal" stopIfTrue="1">
      <formula>"KADR"</formula>
    </cfRule>
  </conditionalFormatting>
  <conditionalFormatting sqref="M41">
    <cfRule type="cellIs" priority="1158" dxfId="128" operator="equal" stopIfTrue="1">
      <formula>"İHTYÇ"</formula>
    </cfRule>
  </conditionalFormatting>
  <conditionalFormatting sqref="C4 E4 I4 L4">
    <cfRule type="cellIs" priority="602" dxfId="129" operator="equal" stopIfTrue="1">
      <formula>0</formula>
    </cfRule>
  </conditionalFormatting>
  <conditionalFormatting sqref="M4">
    <cfRule type="cellIs" priority="598" dxfId="130" operator="equal" stopIfTrue="1">
      <formula>0</formula>
    </cfRule>
  </conditionalFormatting>
  <conditionalFormatting sqref="J4">
    <cfRule type="cellIs" priority="597" dxfId="130" operator="lessThan" stopIfTrue="1">
      <formula>1</formula>
    </cfRule>
  </conditionalFormatting>
  <conditionalFormatting sqref="O7:O42">
    <cfRule type="cellIs" priority="486" dxfId="112" operator="lessThan" stopIfTrue="1">
      <formula>0</formula>
    </cfRule>
  </conditionalFormatting>
  <conditionalFormatting sqref="J66:K66 H57:I59 I61:I66">
    <cfRule type="cellIs" priority="390" dxfId="131" operator="equal" stopIfTrue="1">
      <formula>0</formula>
    </cfRule>
    <cfRule type="cellIs" priority="391" dxfId="132" operator="notEqual" stopIfTrue="1">
      <formula>0</formula>
    </cfRule>
  </conditionalFormatting>
  <conditionalFormatting sqref="L66">
    <cfRule type="cellIs" priority="387" dxfId="133" operator="equal" stopIfTrue="1">
      <formula>"TAM"</formula>
    </cfRule>
    <cfRule type="cellIs" priority="388" dxfId="100" operator="equal" stopIfTrue="1">
      <formula>"İKİLİ"</formula>
    </cfRule>
    <cfRule type="cellIs" priority="389" dxfId="134" operator="equal" stopIfTrue="1">
      <formula>0</formula>
    </cfRule>
  </conditionalFormatting>
  <conditionalFormatting sqref="O66:R66">
    <cfRule type="cellIs" priority="385" dxfId="131" operator="equal" stopIfTrue="1">
      <formula>0</formula>
    </cfRule>
    <cfRule type="cellIs" priority="386" dxfId="135" operator="notEqual" stopIfTrue="1">
      <formula>0</formula>
    </cfRule>
  </conditionalFormatting>
  <conditionalFormatting sqref="B53:R53">
    <cfRule type="cellIs" priority="339" dxfId="136" operator="greaterThanOrEqual" stopIfTrue="1">
      <formula>1</formula>
    </cfRule>
  </conditionalFormatting>
  <conditionalFormatting sqref="J60 C60">
    <cfRule type="cellIs" priority="337" dxfId="137" operator="greaterThanOrEqual" stopIfTrue="1">
      <formula>1</formula>
    </cfRule>
  </conditionalFormatting>
  <conditionalFormatting sqref="E7:E40 E42">
    <cfRule type="cellIs" priority="237" dxfId="126" operator="greaterThan" stopIfTrue="1">
      <formula>0</formula>
    </cfRule>
  </conditionalFormatting>
  <conditionalFormatting sqref="J44:J45">
    <cfRule type="cellIs" priority="139" dxfId="138" operator="equal" stopIfTrue="1">
      <formula>0</formula>
    </cfRule>
  </conditionalFormatting>
  <conditionalFormatting sqref="L44:L45">
    <cfRule type="cellIs" priority="138" dxfId="139" operator="equal" stopIfTrue="1">
      <formula>0</formula>
    </cfRule>
  </conditionalFormatting>
  <conditionalFormatting sqref="N44:N45">
    <cfRule type="cellIs" priority="137" dxfId="140" operator="equal" stopIfTrue="1">
      <formula>0</formula>
    </cfRule>
  </conditionalFormatting>
  <conditionalFormatting sqref="P44:P45">
    <cfRule type="cellIs" priority="136" dxfId="141" operator="equal" stopIfTrue="1">
      <formula>0</formula>
    </cfRule>
  </conditionalFormatting>
  <conditionalFormatting sqref="R44:R45">
    <cfRule type="cellIs" priority="135" dxfId="142" operator="equal" stopIfTrue="1">
      <formula>0</formula>
    </cfRule>
  </conditionalFormatting>
  <hyperlinks>
    <hyperlink ref="A3" location="LİSE!FS1" display="ORHANGAZİ GENELİ"/>
    <hyperlink ref="A43:A44" location="LİSE!C1" display="SAYFA BAŞINA DÖN"/>
    <hyperlink ref="A1" r:id="rId1" display="LİSELER"/>
    <hyperlink ref="A1:A2" r:id="rId2" display="GİRİŞ SAYFASI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3"/>
  <ignoredErrors>
    <ignoredError sqref="O7 G7:G28 G36:G38 L39:M40 G30" unlockedFormula="1"/>
    <ignoredError sqref="N20:N26 N38 N36 N7:N18 N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yusuf</cp:lastModifiedBy>
  <cp:lastPrinted>2017-10-06T08:37:44Z</cp:lastPrinted>
  <dcterms:created xsi:type="dcterms:W3CDTF">2008-08-04T08:44:29Z</dcterms:created>
  <dcterms:modified xsi:type="dcterms:W3CDTF">2017-10-12T13:42:07Z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